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Luiz\Downloads\"/>
    </mc:Choice>
  </mc:AlternateContent>
  <xr:revisionPtr revIDLastSave="0" documentId="13_ncr:1_{7FB8D70C-D66B-416B-B34B-57D4DD052A66}" xr6:coauthVersionLast="46" xr6:coauthVersionMax="46" xr10:uidLastSave="{00000000-0000-0000-0000-000000000000}"/>
  <bookViews>
    <workbookView xWindow="-120" yWindow="-120" windowWidth="29040" windowHeight="15840" xr2:uid="{00000000-000D-0000-FFFF-FFFF00000000}"/>
  </bookViews>
  <sheets>
    <sheet name="TRT 09ª Região" sheetId="1" r:id="rId1"/>
  </sheets>
  <externalReferences>
    <externalReference r:id="rId2"/>
  </externalReferences>
  <definedNames>
    <definedName name="_xlnm._FilterDatabase" localSheetId="0" hidden="1">'TRT 09ª Região'!$A$1:$A$147</definedName>
    <definedName name="_xlnm.Print_Area" localSheetId="0">'TRT 09ª Região'!$A$2:$E$147</definedName>
    <definedName name="JE">[1]Combos!$C$10:$C$37</definedName>
    <definedName name="JF">[1]Combos!$C$3:$C$8</definedName>
    <definedName name="JL">[1]Combos!$C$73:$C$100</definedName>
    <definedName name="JM">[1]Combos!$C$102:$C$106</definedName>
    <definedName name="JT">[1]Combos!$C$39:$C$63</definedName>
    <definedName name="Período">[1]Combos!$H$3:$H$14</definedName>
    <definedName name="STJ">[1]Combos!$C$67</definedName>
    <definedName name="_xlnm.Print_Titles" localSheetId="0">'TRT 09ª Região'!$A:$A</definedName>
    <definedName name="TSE">[1]Combos!$C$71</definedName>
    <definedName name="TST">[1]Combos!$C$65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9" i="1" l="1"/>
  <c r="C114" i="1"/>
  <c r="D41" i="1"/>
  <c r="D18" i="1"/>
  <c r="C127" i="1"/>
  <c r="C126" i="1"/>
  <c r="C128" i="1"/>
  <c r="C110" i="1"/>
  <c r="C88" i="1"/>
  <c r="C87" i="1"/>
  <c r="C86" i="1"/>
  <c r="C84" i="1"/>
  <c r="C68" i="1"/>
  <c r="C73" i="1"/>
  <c r="D12" i="1"/>
  <c r="C82" i="1" l="1"/>
  <c r="C81" i="1" s="1"/>
  <c r="D10" i="1" l="1"/>
  <c r="D9" i="1" s="1"/>
  <c r="C12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Tadeu Silva Viana Stemler</author>
  </authors>
  <commentList>
    <comment ref="A9" authorId="0" shapeId="0" xr:uid="{00000000-0006-0000-0000-000001000000}">
      <text>
        <r>
          <rPr>
            <sz val="9"/>
            <color indexed="81"/>
            <rFont val="Segoe UI"/>
            <family val="2"/>
          </rPr>
          <t>Dpj = ODCK + DRH</t>
        </r>
      </text>
    </comment>
    <comment ref="A10" authorId="0" shapeId="0" xr:uid="{00000000-0006-0000-0000-000002000000}">
      <text>
        <r>
          <rPr>
            <sz val="9"/>
            <color indexed="81"/>
            <rFont val="Segoe UI"/>
            <family val="2"/>
          </rPr>
          <t>DRH = DPE + DBen + DTer + DEst + DIP</t>
        </r>
      </text>
    </comment>
    <comment ref="A11" authorId="0" shapeId="0" xr:uid="{00000000-0006-0000-0000-000003000000}">
      <text>
        <r>
          <rPr>
            <sz val="9"/>
            <color indexed="81"/>
            <rFont val="Segoe UI"/>
            <family val="2"/>
          </rPr>
          <t>DPE = DPEA + DPEI</t>
        </r>
      </text>
    </comment>
    <comment ref="A12" authorId="0" shapeId="0" xr:uid="{00000000-0006-0000-0000-000004000000}">
      <text>
        <r>
          <rPr>
            <sz val="9"/>
            <color indexed="81"/>
            <rFont val="Segoe UI"/>
            <family val="2"/>
          </rPr>
          <t>DPEA = DPEA2º + DPEA1º + DPEAAdm</t>
        </r>
      </text>
    </comment>
    <comment ref="A13" authorId="0" shapeId="0" xr:uid="{00000000-0006-0000-0000-000005000000}">
      <text>
        <r>
          <rPr>
            <sz val="9"/>
            <color indexed="81"/>
            <rFont val="Segoe UI"/>
            <family val="2"/>
          </rPr>
          <t>DPEA2º – Despesas com Pessoal e Encargos do Quadro Ativo no 2º grau: As despesas relacionadas no glossário da variável DPE, relativa aos magistrados com jurisdição no 2º grau e aos servidores lotados na área judiciária de 2º grau.</t>
        </r>
      </text>
    </comment>
    <comment ref="A14" authorId="0" shapeId="0" xr:uid="{00000000-0006-0000-0000-000006000000}">
      <text>
        <r>
          <rPr>
            <sz val="9"/>
            <color indexed="81"/>
            <rFont val="Segoe UI"/>
            <family val="2"/>
          </rPr>
          <t>DPEA1º – Despesas com Pessoal e Encargos do Quadro Ativo no 1º grau: As despesas relacionadas no glossário da variável DPE, relativa aos magistrados com jurisdição no 1º grau e aos servidores lotados na área judiciária do 1º grau.</t>
        </r>
      </text>
    </comment>
    <comment ref="A15" authorId="0" shapeId="0" xr:uid="{00000000-0006-0000-0000-000007000000}">
      <text>
        <r>
          <rPr>
            <sz val="9"/>
            <color indexed="81"/>
            <rFont val="Segoe UI"/>
            <family val="2"/>
          </rPr>
          <t>DPEAAdm – Despesas com Pessoal e Encargos do Quadro Ativo na área administrativa: As despesas relacionadas no glossário da variável DPE, relativa aos magistrados sem jurisdição e aos servidores lotados na área administrativa do Tribunal e suas respectivas unidades vinculadas. Incluem-se também as despesas relacionadas aos servidores do quadro ativo sem lotação (ex.: que saíram por cessão ou requisição).</t>
        </r>
      </text>
    </comment>
    <comment ref="A16" authorId="0" shapeId="0" xr:uid="{00000000-0006-0000-0000-000008000000}">
      <text>
        <r>
          <rPr>
            <sz val="9"/>
            <color indexed="81"/>
            <rFont val="Segoe UI"/>
            <family val="2"/>
          </rPr>
          <t>DPEI – Despesas com Pessoal e Encargos do Quadro Inativo: As despesas relacionadas no glossário da variável DPE, relativa aos magistrados e servidores inativos e aos instituidores de pensão do Tribunal e suas respectivas unidades vinculadas.</t>
        </r>
      </text>
    </comment>
    <comment ref="A17" authorId="0" shapeId="0" xr:uid="{00000000-0006-0000-0000-000009000000}">
      <text>
        <r>
          <rPr>
            <sz val="9"/>
            <color indexed="81"/>
            <rFont val="Segoe UI"/>
            <family val="2"/>
          </rPr>
          <t>DBen = DBenA + DBenI</t>
        </r>
      </text>
    </comment>
    <comment ref="A18" authorId="0" shapeId="0" xr:uid="{00000000-0006-0000-0000-00000A000000}">
      <text>
        <r>
          <rPr>
            <sz val="9"/>
            <color indexed="81"/>
            <rFont val="Segoe UI"/>
            <family val="2"/>
          </rPr>
          <t>DBenA = DBenA2º + DBenA1º + DBenAAdm</t>
        </r>
      </text>
    </comment>
    <comment ref="A19" authorId="0" shapeId="0" xr:uid="{00000000-0006-0000-0000-00000B000000}">
      <text>
        <r>
          <rPr>
            <sz val="9"/>
            <color indexed="81"/>
            <rFont val="Segoe UI"/>
            <family val="2"/>
          </rPr>
          <t>DBenA2º – Despesas com Benefícios do Quadro Ativo no 2º grau: As despesas relacionadas no glossário da variável DBen, relativa aos magistrados com jurisdição no 2º grau e aos servidores lotados na área judiciária de 2º grau.</t>
        </r>
      </text>
    </comment>
    <comment ref="A20" authorId="0" shapeId="0" xr:uid="{00000000-0006-0000-0000-00000C000000}">
      <text>
        <r>
          <rPr>
            <sz val="9"/>
            <color indexed="81"/>
            <rFont val="Segoe UI"/>
            <family val="2"/>
          </rPr>
          <t>DBenA1º – Despesas com Benefícios do Quadro Ativo no 1º grau: As despesas relacionadas no glossário da variável DBen, relativa aos magistrados com jurisdição no 1º grau e aos servidores lotados na área judiciária de 1º grau.</t>
        </r>
      </text>
    </comment>
    <comment ref="A21" authorId="0" shapeId="0" xr:uid="{00000000-0006-0000-0000-00000D000000}">
      <text>
        <r>
          <rPr>
            <sz val="9"/>
            <color indexed="81"/>
            <rFont val="Segoe UI"/>
            <family val="2"/>
          </rPr>
          <t>DBenAAdm – Despesas com Benefícios do Quadro Ativo na área administrativa: As despesas relacionadas no glossário da variável DBen,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2" authorId="0" shapeId="0" xr:uid="{00000000-0006-0000-0000-00000E000000}">
      <text>
        <r>
          <rPr>
            <sz val="9"/>
            <color indexed="81"/>
            <rFont val="Segoe UI"/>
            <family val="2"/>
          </rPr>
          <t>DBenI – Despesas com Benefícios do Quadro Inativo: As despesas relacionadas no glossário da variável DBen, relativa aos magistrados e servidores inativos e aos instituidores de pensão.</t>
        </r>
      </text>
    </comment>
    <comment ref="A23" authorId="0" shapeId="0" xr:uid="{00000000-0006-0000-0000-00000F000000}">
      <text>
        <r>
          <rPr>
            <sz val="9"/>
            <color indexed="81"/>
            <rFont val="Segoe UI"/>
            <family val="2"/>
          </rPr>
          <t>DTer – Despesas com Terceirizados: Despesas liquidadas no ano-base com a contratação de mão de obra terceirizada (ex.: recepcionistas, secretárias, motoristas, garçons, seguranças, brigadistas e vigilantes) incluída, no caso de autônomos, a contribuição patronal; excluídos os contratos de prestação de serviço que envolvam mão de obra eventual (obras, reformas, etc.). Consideram-se os mesmos trabalhadores da variável TFauxT – Total da Força de Trabalho Auxiliar – Terceirizados</t>
        </r>
      </text>
    </comment>
    <comment ref="A24" authorId="0" shapeId="0" xr:uid="{00000000-0006-0000-0000-000010000000}">
      <text>
        <r>
          <rPr>
            <sz val="9"/>
            <color indexed="81"/>
            <rFont val="Segoe UI"/>
            <family val="2"/>
          </rPr>
          <t>DEst – Despesas com Estagiários: Despesas liquidadas no ano-base com estagiários (bolsa, auxílios e seguros).</t>
        </r>
      </text>
    </comment>
    <comment ref="A25" authorId="0" shapeId="0" xr:uid="{00000000-0006-0000-0000-000011000000}">
      <text>
        <r>
          <rPr>
            <sz val="9"/>
            <color indexed="81"/>
            <rFont val="Segoe UI"/>
            <family val="2"/>
          </rPr>
          <t>DIP = DIP2º + DIP1º + DIPAdm</t>
        </r>
      </text>
    </comment>
    <comment ref="A26" authorId="0" shapeId="0" xr:uid="{00000000-0006-0000-0000-000012000000}">
      <text>
        <r>
          <rPr>
            <sz val="9"/>
            <color indexed="81"/>
            <rFont val="Segoe UI"/>
            <family val="2"/>
          </rPr>
          <t>DIP2º – Outras Despesas Indenizatórias Indiretas com Recursos Humanos no 2º grau: As despesas relacionadas no glossário da variável DIP, relativa aos magistrados com jurisdição no 2º grau e aos servidores lotados na área judiciária do 2º grau.</t>
        </r>
      </text>
    </comment>
    <comment ref="A27" authorId="0" shapeId="0" xr:uid="{00000000-0006-0000-0000-000013000000}">
      <text>
        <r>
          <rPr>
            <sz val="9"/>
            <color indexed="81"/>
            <rFont val="Segoe UI"/>
            <family val="2"/>
          </rPr>
          <t>DIP1º – Outras Despesas Indenizatórias Indiretas com Recursos Humanos no 1º grau: As despesas relacionadas no glossário da variável DIP, relativa aos magistrados com jurisdição no 1º grau e aos servidores lotados na área judiciária do 1º grau.</t>
        </r>
      </text>
    </comment>
    <comment ref="A28" authorId="0" shapeId="0" xr:uid="{00000000-0006-0000-0000-000014000000}">
      <text>
        <r>
          <rPr>
            <sz val="9"/>
            <color indexed="81"/>
            <rFont val="Segoe UI"/>
            <family val="2"/>
          </rPr>
          <t>DIPAdm – Outras Despesas Indenizatórias Indiretas com Recursos Humanos na área administrativa: As despesas relacionadas no glossário da variável DIP, relativa aos magistrados sem jurisdição e aos servidores lotados da área administrativa do Tribunal e suas respectivas unidades vinculadas. Incluem-se também as despesas relacionadas aos servidores do quadro ativo sem lotação (ex.: que saíram por cessão ou requisição).</t>
        </r>
      </text>
    </comment>
    <comment ref="A29" authorId="0" shapeId="0" xr:uid="{00000000-0006-0000-0000-000015000000}">
      <text>
        <r>
          <rPr>
            <sz val="9"/>
            <color indexed="81"/>
            <rFont val="Segoe UI"/>
            <family val="2"/>
          </rPr>
          <t>DCC = DCC2º + DCC1º + DCCAdm</t>
        </r>
      </text>
    </comment>
    <comment ref="A30" authorId="0" shapeId="0" xr:uid="{00000000-0006-0000-0000-000016000000}">
      <text>
        <r>
          <rPr>
            <sz val="9"/>
            <color indexed="81"/>
            <rFont val="Segoe UI"/>
            <family val="2"/>
          </rPr>
          <t>DCC2º – Despesas com Cargos em Comissão na área judiciária do 2º grau: As despesas relacionadas no glossário da variável DCC, relativas aos servidores lotados na área judiciária de 2º grau.</t>
        </r>
      </text>
    </comment>
    <comment ref="A31" authorId="0" shapeId="0" xr:uid="{00000000-0006-0000-0000-000017000000}">
      <text>
        <r>
          <rPr>
            <sz val="9"/>
            <color indexed="81"/>
            <rFont val="Segoe UI"/>
            <family val="2"/>
          </rPr>
          <t>DCC1º – Despesas com Cargos em Comissão na área judiciária do 1º grau: As despesas relacionadas no glossário da variável DCC, relativas aos servidores lotados na área judiciária de 1º grau.</t>
        </r>
      </text>
    </comment>
    <comment ref="A32" authorId="0" shapeId="0" xr:uid="{00000000-0006-0000-0000-000018000000}">
      <text>
        <r>
          <rPr>
            <sz val="9"/>
            <color indexed="81"/>
            <rFont val="Segoe UI"/>
            <family val="2"/>
          </rPr>
          <t>DCCAdm – Despesas com Cargos em Comissão na área administrativa: As despesas relacionadas no glossário da variável DCC, relativas aos servidores lotados na área administrativa do tribunal e de suas respectivas unidades vinculadas.</t>
        </r>
      </text>
    </comment>
    <comment ref="A33" authorId="0" shapeId="0" xr:uid="{00000000-0006-0000-0000-000019000000}">
      <text>
        <r>
          <rPr>
            <sz val="9"/>
            <color indexed="81"/>
            <rFont val="Segoe UI"/>
            <family val="2"/>
          </rPr>
          <t>DFC = DFC2º + DFC1º + DFCAdm</t>
        </r>
      </text>
    </comment>
    <comment ref="A34" authorId="0" shapeId="0" xr:uid="{00000000-0006-0000-0000-00001A000000}">
      <text>
        <r>
          <rPr>
            <sz val="9"/>
            <color indexed="81"/>
            <rFont val="Segoe UI"/>
            <family val="2"/>
          </rPr>
          <t>DFC2º – Despesas com Funções de Confiança na área judiciária do 2º grau: As despesas relacionadas no glossário da variável DFC, relativas aos servidores lotados na área judiciária de 2º grau.</t>
        </r>
      </text>
    </comment>
    <comment ref="A35" authorId="0" shapeId="0" xr:uid="{00000000-0006-0000-0000-00001B000000}">
      <text>
        <r>
          <rPr>
            <sz val="9"/>
            <color indexed="81"/>
            <rFont val="Segoe UI"/>
            <family val="2"/>
          </rPr>
          <t>DFC1º – Despesas com Funções de Confiança na área judiciária do 1º grau: As despesas relacionadas no glossário da variável DFC, relativas aos servidores lotados na área judiciária de 1º grau.</t>
        </r>
      </text>
    </comment>
    <comment ref="A36" authorId="0" shapeId="0" xr:uid="{00000000-0006-0000-0000-00001C000000}">
      <text>
        <r>
          <rPr>
            <sz val="9"/>
            <color indexed="81"/>
            <rFont val="Segoe UI"/>
            <family val="2"/>
          </rPr>
          <t>DFCAdm – Despesas com Funções de Confiança na área administrativa: As despesas relacionadas no glossário da variável DFC, relativas aos servidores lotados na área administrativa do tribunal e de suas respectivas unidades vinculadas.</t>
        </r>
      </text>
    </comment>
    <comment ref="A37" authorId="0" shapeId="0" xr:uid="{00000000-0006-0000-0000-00001D000000}">
      <text>
        <r>
          <rPr>
            <sz val="9"/>
            <color indexed="81"/>
            <rFont val="Segoe UI"/>
            <family val="2"/>
          </rPr>
          <t>DMag – Despesa com Recursos Humanos de Magistrados: Despesas liquidadas no ano-base com Pessoal e Encargos (DPE), Despesas com Benefícios (DBen) e outras despesas indenizatórias e indiretas com recursos humanos (DIP); relativas a magistrados ativos, inativos e instituidores de pensão (de magistrados).</t>
        </r>
      </text>
    </comment>
    <comment ref="A38" authorId="0" shapeId="0" xr:uid="{00000000-0006-0000-0000-00001E000000}">
      <text>
        <r>
          <rPr>
            <sz val="9"/>
            <color indexed="81"/>
            <rFont val="Segoe UI"/>
            <family val="2"/>
          </rPr>
          <t>DServ – Despesa com Recursos Humanos de Servidores: Despesas liquidadas no ano-base com Pessoal e Encargos (DPE), Despesas com Benefícios (DBen) e outras despesas indenizatórias e indiretas com recursos humanos (DIP); relativas a servidores ativos (efetivos, cedidos, requisitados e ocupantes apenas de cargos em comissão), inativos e instituidores de pensão (de servidores).</t>
        </r>
      </text>
    </comment>
    <comment ref="A41" authorId="0" shapeId="0" xr:uid="{00000000-0006-0000-0000-00001F000000}">
      <text>
        <r>
          <rPr>
            <sz val="9"/>
            <color indexed="81"/>
            <rFont val="Segoe UI"/>
            <family val="2"/>
          </rPr>
          <t>ODCK = ODC + DK</t>
        </r>
      </text>
    </comment>
    <comment ref="A42" authorId="0" shapeId="0" xr:uid="{00000000-0006-0000-0000-000020000000}">
      <text>
        <r>
          <rPr>
            <sz val="9"/>
            <color indexed="81"/>
            <rFont val="Segoe UI"/>
            <family val="2"/>
          </rPr>
          <t>ODC – Outras Despesas Correntes: Despesas liquidadas no ano-base com diárias para colaboradores eventuais, aluguel de imóveis, serviços de água e esgoto, serviços de energia elétrica, serviços de telecomunicações, serviços de comunicação,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e comunicação de dados, serviços de publicidade, aquisição de material de expediente e bibliográfico, aquisição de combustíveis e lubrificantes, aquisição de material de processamento de dados e de software, aquisição de gêneros alimentícios, aquisição de material de consumo, serviços médicos e hospitalares, odontológicos e laboratoriais e demais despesas de custeio; excluídas as despesas que compõem o indicador DRH – Despesas com Recursos Humanos.</t>
        </r>
      </text>
    </comment>
    <comment ref="A43" authorId="0" shapeId="0" xr:uid="{00000000-0006-0000-0000-000021000000}">
      <text>
        <r>
          <rPr>
            <sz val="9"/>
            <color indexed="81"/>
            <rFont val="Segoe UI"/>
            <family val="2"/>
          </rPr>
          <t>Dk – Despesa de Capital: Despesas liquidadas no ano-base com construção e reforma de imóveis, aquisição de veículos, equipamentos e programas de informática e demais bens permanentes, aquisição de imóveis ou bens de capital já em utilização e outras inversões financeiras.</t>
        </r>
      </text>
    </comment>
    <comment ref="A44" authorId="0" shapeId="0" xr:uid="{00000000-0006-0000-0000-000022000000}">
      <text>
        <r>
          <rPr>
            <sz val="9"/>
            <color indexed="81"/>
            <rFont val="Segoe UI"/>
            <family val="2"/>
          </rPr>
          <t>DPCO – Despesas com Projetos de Construção e Obras: Despesas liquidadas no ano-base com projetos de construção e de obras destinados aos órgãos integrantes da estrutura do Tribunal e de suas respectivas unidades vinculadas.</t>
        </r>
      </text>
    </comment>
    <comment ref="A45" authorId="0" shapeId="0" xr:uid="{00000000-0006-0000-0000-000023000000}">
      <text>
        <r>
          <rPr>
            <sz val="9"/>
            <color indexed="81"/>
            <rFont val="Segoe UI"/>
            <family val="2"/>
          </rPr>
          <t>DInf1 – Despesa com Aquisições em Tecnologia de Informação e Comunicação: Despesas liquidadas no ano-base com aquisição de software (pronto) e hardware de informática na área de tecnologia da informação e comunicação.</t>
        </r>
      </text>
    </comment>
    <comment ref="A46" authorId="0" shapeId="0" xr:uid="{00000000-0006-0000-0000-000024000000}">
      <text>
        <r>
          <rPr>
            <sz val="9"/>
            <color indexed="81"/>
            <rFont val="Segoe UI"/>
            <family val="2"/>
          </rPr>
          <t>DInf2 – Despesa com Custeio da Tecnologia de Informação e Comunicação: Despesas liquidadas no ano-base com serviços de informática, incluindo manutenção e locação de software, locação de equipamentos de processamento de dados, serviços de tecnologia da informação, serviços técnico-profissionais de tecnologia da informação, aquisição de software sob encomenda, manutenção e conservação de equipamentos de processamento de dados, comunicação de dados e material de processamento de dados.</t>
        </r>
      </text>
    </comment>
    <comment ref="A47" authorId="0" shapeId="0" xr:uid="{00000000-0006-0000-0000-000025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48" authorId="0" shapeId="0" xr:uid="{00000000-0006-0000-0000-000026000000}">
      <text>
        <r>
          <rPr>
            <sz val="9"/>
            <color indexed="81"/>
            <rFont val="Segoe UI"/>
            <family val="2"/>
          </rPr>
          <t>VPag – Valores Pagos aos Jurisdicionados: Total dos valores pagos aos demandantes em decorrência da atividade da Justiça, inclusive os decorrentes de Precatórios Judiciais e Requisições de Pequeno Valor (RPV’s), durante o ano-base. Excluem-se os valores atinentes aos executivos fiscais e aos recolhimentos previdenciários e fiscais. Nas hipóteses em que o banco não informar o valor efetivamente pago em cumprimento de uma ordem judicial (alvará), o tribunal informará com base no valor constante do alvará (valor expedido).</t>
        </r>
      </text>
    </comment>
    <comment ref="A51" authorId="0" shapeId="0" xr:uid="{00000000-0006-0000-0000-000027000000}">
      <text>
        <r>
          <rPr>
            <sz val="9"/>
            <color indexed="81"/>
            <rFont val="Segoe UI"/>
            <family val="2"/>
          </rPr>
          <t>ODP – Orçamento para Despesas de Pessoal e Encargos: Dotações orçamentárias do ano base, do Tribunal e suas respectivas unidades vinculadas, classificadas no grupo de natureza de despesa (GND) 1. Excluem-se os valores que ao final do ano-base encontravam-se contingenciados.</t>
        </r>
      </text>
    </comment>
    <comment ref="A52" authorId="0" shapeId="0" xr:uid="{00000000-0006-0000-0000-000028000000}">
      <text>
        <r>
          <rPr>
            <sz val="9"/>
            <color indexed="81"/>
            <rFont val="Segoe UI"/>
            <family val="2"/>
          </rPr>
          <t>OK – Orçamento para Despesas de Capital: Dotações orçamentárias do ano base, do Tribunal e suas respectivas unidades vinculadas, classificadas nos grupos de natureza de despesa (GND) 4 e 5. Excluem-se os valores que ao final do ano-base encontravam-se contingenciados.</t>
        </r>
      </text>
    </comment>
    <comment ref="A53" authorId="0" shapeId="0" xr:uid="{00000000-0006-0000-0000-000029000000}">
      <text>
        <r>
          <rPr>
            <sz val="9"/>
            <color indexed="81"/>
            <rFont val="Segoe UI"/>
            <family val="2"/>
          </rPr>
          <t>OOC – Orçamento para Outras Despesas Correntes: Dotações orçamentárias do ano base, do Tribunal e suas respectivas unidades vinculadas, classificadas no grupo de natureza de despesa (GND) 3. Excluem-se os valores que ao final do ano-base encontravam-se contingenciados.</t>
        </r>
      </text>
    </comment>
    <comment ref="A56" authorId="0" shapeId="0" xr:uid="{00000000-0006-0000-0000-00002A000000}">
      <text>
        <r>
          <rPr>
            <sz val="9"/>
            <color indexed="81"/>
            <rFont val="Segoe UI"/>
            <family val="2"/>
          </rPr>
          <t>R – Recolhimentos Diversos: Todos os recolhimentos arrecadados pela Justiça com custas (incluindo as da fase de execução) e emolumentos no ano-base e eventuais taxas.</t>
        </r>
      </text>
    </comment>
    <comment ref="A57" authorId="0" shapeId="0" xr:uid="{00000000-0006-0000-0000-00002B000000}">
      <text>
        <r>
          <rPr>
            <sz val="9"/>
            <color indexed="81"/>
            <rFont val="Segoe UI"/>
            <family val="2"/>
          </rPr>
          <t>REF – Receita decorrente de Execuções Fiscais: As receitas transferidas aos cofres públicos em decorrência da atividade de execução fiscal no ano-base. Se a transferência de receita foi feita judicialmente, computar o valor transferido.  Se for feita diretamente ao executivo, computar o valor original da CDA (Certidão de Dívida Ativa).</t>
        </r>
      </text>
    </comment>
    <comment ref="A58" authorId="0" shapeId="0" xr:uid="{00000000-0006-0000-0000-00002C000000}">
      <text>
        <r>
          <rPr>
            <sz val="9"/>
            <color indexed="81"/>
            <rFont val="Segoe UI"/>
            <family val="2"/>
          </rPr>
          <t>ReRT - Receitas decorrentes de Execução das Penalidades impostas pelos Órgãos de Fiscalização das Relações de Trabalho: As receitas transferidas aos cofres da União em decorrência da atividade da Justiça do Trabalho de execução das penalidades impostas aos empregadores pelos órgãos de fiscalização das relações de trabalho no ano-base.</t>
        </r>
      </text>
    </comment>
    <comment ref="A59" authorId="0" shapeId="0" xr:uid="{00000000-0006-0000-0000-00002D000000}">
      <text>
        <r>
          <rPr>
            <sz val="9"/>
            <color indexed="81"/>
            <rFont val="Segoe UI"/>
            <family val="2"/>
          </rPr>
          <t>RPrev - Receitas de Execução Previdenciária: As receitas transferidas aos cofres públicos em decorrência da execução das contribuições sociais previstas no art. 195, I, a, e II, da Constituição, e seus acréscimos legais, no ano-base.</t>
        </r>
      </text>
    </comment>
    <comment ref="A60" authorId="0" shapeId="0" xr:uid="{00000000-0006-0000-0000-00002E000000}">
      <text>
        <r>
          <rPr>
            <sz val="9"/>
            <color indexed="81"/>
            <rFont val="Segoe UI"/>
            <family val="2"/>
          </rPr>
          <t>RIR - Receitas de Arrecadação de Imposto de Renda: As receitas de imposto de renda transferidas aos cofres públicos decorrentes da atividade jurisdicional no ano-base.</t>
        </r>
      </text>
    </comment>
    <comment ref="A61" authorId="0" shapeId="0" xr:uid="{00000000-0006-0000-0000-00002F000000}">
      <text>
        <r>
          <rPr>
            <sz val="9"/>
            <color indexed="81"/>
            <rFont val="Segoe UI"/>
            <family val="2"/>
          </rPr>
          <t>DepRecP - Saldo de Depósitos Recursais Pendentes: Saldo total de depósitos recursais pendentes de liberação pela Justiça do Trabalho no final do ano-base, incluindo o resíduo de depósitos recursais dos anos anteriores e aqueles realizados fora de conta vinculada em virtude de controvérsia sobre a existência de vínculo empregatício ou relação de trabalho.</t>
        </r>
      </text>
    </comment>
    <comment ref="A62" authorId="0" shapeId="0" xr:uid="{00000000-0006-0000-0000-000030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3" authorId="0" shapeId="0" xr:uid="{00000000-0006-0000-0000-000031000000}">
      <text>
        <r>
          <rPr>
            <sz val="9"/>
            <color indexed="81"/>
            <rFont val="Segoe UI"/>
            <family val="2"/>
          </rPr>
          <t>DepJud – Saldo de Depósitos Judiciais: Saldo total de depósitos judiciais no final do ano-base, incluindo os depósitos dos executivos fiscais. Caso a informação não conste no sistema do Tribunal, exigir dos Bancos em que o depósito foi realizado.</t>
        </r>
      </text>
    </comment>
    <comment ref="A68" authorId="0" shapeId="0" xr:uid="{00000000-0006-0000-0000-000032000000}">
      <text>
        <r>
          <rPr>
            <sz val="9"/>
            <color indexed="81"/>
            <rFont val="Segoe UI"/>
            <family val="2"/>
          </rPr>
          <t>MagE = MagE2º + MagE1º</t>
        </r>
      </text>
    </comment>
    <comment ref="A69" authorId="0" shapeId="0" xr:uid="{00000000-0006-0000-0000-000033000000}">
      <text>
        <r>
          <rPr>
            <sz val="9"/>
            <color indexed="81"/>
            <rFont val="Segoe UI"/>
            <family val="2"/>
          </rPr>
          <t>MagE2º – Número de Cargos Existentes de Magistrado no 2º Grau: Número de cargos existentes de Magistrado no 2º Grau da Justiça no final do período-base, providos ou não.</t>
        </r>
      </text>
    </comment>
    <comment ref="A70" authorId="0" shapeId="0" xr:uid="{00000000-0006-0000-0000-000034000000}">
      <text>
        <r>
          <rPr>
            <sz val="9"/>
            <color indexed="81"/>
            <rFont val="Segoe UI"/>
            <family val="2"/>
          </rPr>
          <t>MagE1º – Número de Cargos Existentes de Magistrado no 1º Grau: Número de cargos existentes de Magistrado, providos ou não, no 1º Grau da Justiça no final do período-base. Incluem-se os Juízes Titulares e os Juízes Substitutos.</t>
        </r>
      </text>
    </comment>
    <comment ref="A71" authorId="0" shapeId="0" xr:uid="{00000000-0006-0000-0000-000035000000}">
      <text>
        <r>
          <rPr>
            <sz val="9"/>
            <color indexed="81"/>
            <rFont val="Segoe UI"/>
            <family val="2"/>
          </rPr>
          <t>MagIn – Magistrados Inativos e Instituidores de Pensão: Número de Magistrados inativos e instituidores de pensão no final do ano-base.</t>
        </r>
      </text>
    </comment>
    <comment ref="A73" authorId="0" shapeId="0" xr:uid="{00000000-0006-0000-0000-000036000000}">
      <text>
        <r>
          <rPr>
            <sz val="9"/>
            <color indexed="81"/>
            <rFont val="Segoe UI"/>
            <family val="2"/>
          </rPr>
          <t>MagP = MagP2º + MagP1º</t>
        </r>
      </text>
    </comment>
    <comment ref="A74" authorId="0" shapeId="0" xr:uid="{00000000-0006-0000-0000-000037000000}">
      <text>
        <r>
          <rPr>
            <sz val="9"/>
            <color indexed="81"/>
            <rFont val="Segoe UI"/>
            <family val="2"/>
          </rPr>
          <t>MagP2º – Número de Cargos Providos de Magistrado no 2º Grau: Número de cargos de Magistrado providos no 2º Grau no final do período-base, inclusive os presidentes, os vice-presidentes, os corregedores e os cargos vagos em substituição provisória por Juiz de instância inferior. Só devem ser contabilizados os Magistrados com jurisdição.</t>
        </r>
      </text>
    </comment>
    <comment ref="A75" authorId="0" shapeId="0" xr:uid="{00000000-0006-0000-0000-000038000000}">
      <text>
        <r>
          <rPr>
            <sz val="9"/>
            <color indexed="81"/>
            <rFont val="Segoe UI"/>
            <family val="2"/>
          </rPr>
          <t>MagP1º – Número de Cargos Providos de Magistrado no 1º Grau: Número cargos de Magistrado providos no 1º grau no final do período-base, incluídos os Juízes Titulares, os Juízes Substitutos e os afastados da jurisdição.</t>
        </r>
      </text>
    </comment>
    <comment ref="A76" authorId="0" shapeId="0" xr:uid="{00000000-0006-0000-0000-000039000000}">
      <text>
        <r>
          <rPr>
            <sz val="9"/>
            <color indexed="81"/>
            <rFont val="Segoe UI"/>
            <family val="2"/>
          </rPr>
          <t>MagSJ2º – Número de Magistrados sem jurisdição no 2º grau: Número de Magistrado lotados no 2º Grau, sem jurisdição (ex.: convocados e juízes auxiliares) no final do período-base.</t>
        </r>
      </text>
    </comment>
    <comment ref="A78" authorId="0" shapeId="0" xr:uid="{00000000-0006-0000-0000-00003A000000}">
      <text>
        <r>
          <rPr>
            <sz val="9"/>
            <color indexed="81"/>
            <rFont val="Segoe UI"/>
            <family val="2"/>
          </rPr>
          <t>TAMJ1º – Tempo de Afastamento da Jurisdição dos Magistrados de 1º Grau: soma do número de dias corridos que cada magistrado de 1º grau permaneceu afastado da jurisdição durante o período-base, considerando as convocações para instância superior ou para outros órgãos do Poder Judiciário, além dos afastamentos, das licenças e das concessões previstas em lei. Computam-se também os dias que antecederem ao provimento do cargo de magistrado, quando a entrada em exercício ocorrer no curso do ano-base. Não devem ser computados períodos de férias e recessos</t>
        </r>
      </text>
    </comment>
    <comment ref="A81" authorId="0" shapeId="0" xr:uid="{00000000-0006-0000-0000-00003B000000}">
      <text>
        <r>
          <rPr>
            <sz val="9"/>
            <color indexed="81"/>
            <rFont val="Segoe UI"/>
            <family val="2"/>
          </rPr>
          <t>FTT = MagP + Serv + TFaux</t>
        </r>
      </text>
    </comment>
    <comment ref="A82" authorId="0" shapeId="0" xr:uid="{00000000-0006-0000-0000-00003C000000}">
      <text>
        <r>
          <rPr>
            <sz val="9"/>
            <color indexed="81"/>
            <rFont val="Segoe UI"/>
            <family val="2"/>
          </rPr>
          <t>Serv = TPEfet + TPI + TPSV</t>
        </r>
      </text>
    </comment>
    <comment ref="A83" authorId="0" shapeId="0" xr:uid="{00000000-0006-0000-0000-00003D000000}">
      <text>
        <r>
          <rPr>
            <sz val="9"/>
            <color indexed="81"/>
            <rFont val="Segoe UI"/>
            <family val="2"/>
          </rPr>
          <t>TCEfet – Total de Cargos do Quadro Efetivo Existentes: Número total de cargos de provimento efetivo de servidor existentes, providos ou não, no quadro de pessoal do Tribunal e suas respectivas unidades vinculadas, no ano-base.</t>
        </r>
      </text>
    </comment>
    <comment ref="A84" authorId="0" shapeId="0" xr:uid="{00000000-0006-0000-0000-00003E000000}">
      <text>
        <r>
          <rPr>
            <sz val="9"/>
            <color indexed="81"/>
            <rFont val="Segoe UI"/>
            <family val="2"/>
          </rPr>
          <t>TPEfet = TPEfet2º + TPEfet1º + TPEfetAdm</t>
        </r>
      </text>
    </comment>
    <comment ref="A85" authorId="0" shapeId="0" xr:uid="{00000000-0006-0000-0000-00003F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86" authorId="0" shapeId="0" xr:uid="{00000000-0006-0000-0000-000040000000}">
      <text>
        <r>
          <rPr>
            <sz val="9"/>
            <color indexed="81"/>
            <rFont val="Segoe UI"/>
            <family val="2"/>
          </rPr>
          <t>TPSV – Total de Pessoal Comissionado sem Vínculo Efetivo: número de servidores ocupantes apenas de cargo em comissão em cada Tribunal e suas respectivas unidades vinculadas, no final do período-base.</t>
        </r>
      </text>
    </comment>
    <comment ref="A87" authorId="0" shapeId="0" xr:uid="{00000000-0006-0000-0000-000041000000}">
      <text>
        <r>
          <rPr>
            <sz val="9"/>
            <color indexed="81"/>
            <rFont val="Segoe UI"/>
            <family val="2"/>
          </rPr>
          <t>TPI = TPI2º + TPI1º + TPIAdm</t>
        </r>
      </text>
    </comment>
    <comment ref="A88" authorId="0" shapeId="0" xr:uid="{00000000-0006-0000-0000-000042000000}">
      <text>
        <r>
          <rPr>
            <sz val="9"/>
            <color indexed="81"/>
            <rFont val="Segoe UI"/>
            <family val="2"/>
          </rPr>
          <t>TFAux - Total da Força de Trabalho Auxiliar</t>
        </r>
      </text>
    </comment>
    <comment ref="A89" authorId="0" shapeId="0" xr:uid="{00000000-0006-0000-0000-000043000000}">
      <text>
        <r>
          <rPr>
            <sz val="9"/>
            <color indexed="81"/>
            <rFont val="Segoe UI"/>
            <family val="2"/>
          </rPr>
          <t>TFAuxE – Total da Força de Trabalho Auxiliar – Estagiários: Número total de estagiários do Tribunal e suas respectivas unidades vinculadas no final do período-base.</t>
        </r>
      </text>
    </comment>
    <comment ref="A90" authorId="0" shapeId="0" xr:uid="{00000000-0006-0000-0000-000044000000}">
      <text>
        <r>
          <rPr>
            <sz val="9"/>
            <color indexed="81"/>
            <rFont val="Segoe UI"/>
            <family val="2"/>
          </rPr>
          <t>TFAuxT – Total da Força de Trabalho Auxiliar – Terceirizados: Número total de trabalhadores contratados por empresas prestadoras de serviços (terceirizados) ao Tribunal e suas respectivas unidades vinculadas, no final do período-base (ex.: recepcionistas, secretárias, motoristas, garçons, seguranças, brigadistas e vigilantes).</t>
        </r>
      </text>
    </comment>
    <comment ref="A92" authorId="0" shapeId="0" xr:uid="{00000000-0006-0000-0000-000045000000}">
      <text>
        <r>
          <rPr>
            <sz val="9"/>
            <color indexed="81"/>
            <rFont val="Segoe UI"/>
            <family val="2"/>
          </rPr>
          <t>TPEfet2º – Total de Pessoal do Quadro Efetivo na Área Judiciária de 2º grau: Número total de servidores ocupantes de cargo de provimento efetivo ou removidos para o Tribunal, lotados (definitivamente ou provisoriamente) na área judiciária do 2º grau, no final do período-base. Excluem-se os servidores que saíram por cessão, requisição ou remoção.</t>
        </r>
      </text>
    </comment>
    <comment ref="A93" authorId="0" shapeId="0" xr:uid="{00000000-0006-0000-0000-000046000000}">
      <text>
        <r>
          <rPr>
            <sz val="9"/>
            <color indexed="81"/>
            <rFont val="Segoe UI"/>
            <family val="2"/>
          </rPr>
          <t>TPEfet1º – Total de Pessoal do Quadro Efetivo na Área Judiciária de 1º grau: Número total de servidores ocupantes de cargo de provimento efetivo ou removidos para o Tribunal e suas respectivas unidades vinculadas, lotados (definitivamente ou provisoriamente) na área judiciária de 1º grau, no final do período-base. Excluem-se os servidores que saíram por cessão, requisição ou remoção.</t>
        </r>
      </text>
    </comment>
    <comment ref="A94" authorId="0" shapeId="0" xr:uid="{00000000-0006-0000-0000-000047000000}">
      <text>
        <r>
          <rPr>
            <sz val="9"/>
            <color indexed="81"/>
            <rFont val="Segoe UI"/>
            <family val="2"/>
          </rPr>
          <t>TPEfetAdm – Total de Pessoal do Quadro Efetivo na Área Administrativa: Número total de servidores ocupantes de cargo de provimento efetivo ou removidos para o Tribunal e suas respectivas unidades vinculadas, lotados (definitivamente ou provisoriamente) na área administrativa, no final do período-base. Excluem-se servidores que saíram por cessão, requisição ou remoção.</t>
        </r>
      </text>
    </comment>
    <comment ref="A96" authorId="0" shapeId="0" xr:uid="{00000000-0006-0000-0000-000048000000}">
      <text>
        <r>
          <rPr>
            <sz val="9"/>
            <color indexed="81"/>
            <rFont val="Segoe UI"/>
            <family val="2"/>
          </rPr>
          <t>TPSV2º – Total de Pessoal Comissionado sem Vínculo Efetivo na Área Judiciária do 2º grau: Número total de servidores ocupantes apenas de cargo em comissão, lotados (definitivamente ou provisoriamente) na área judiciária de 2º grau no final do período-base.</t>
        </r>
      </text>
    </comment>
    <comment ref="A97" authorId="0" shapeId="0" xr:uid="{00000000-0006-0000-0000-000049000000}">
      <text>
        <r>
          <rPr>
            <sz val="9"/>
            <color indexed="81"/>
            <rFont val="Segoe UI"/>
            <family val="2"/>
          </rPr>
          <t>TPSV1º – Total de Pessoal Comissionado sem Vínculo Efetivo na Área Judiciária de 1º grau: Número total de servidores ocupantes apenas de cargo em comissão, lotados (definitivamente ou provisoriamente) na área judiciária de 1º grau, no final do período-base.</t>
        </r>
      </text>
    </comment>
    <comment ref="A98" authorId="0" shapeId="0" xr:uid="{00000000-0006-0000-0000-00004A000000}">
      <text>
        <r>
          <rPr>
            <sz val="9"/>
            <color indexed="81"/>
            <rFont val="Segoe UI"/>
            <family val="2"/>
          </rPr>
          <t>TPSVAdm – Total de Pessoal Comissionado sem Vínculo Efetivo na Área Administrativa: Número total de servidores ocupantes apenas de cargo em comissão no Tribunal e suas respectivas unidades vinculadas, lotados (definitivamente ou provisoriamente) na área administrativa, no final do período-base.</t>
        </r>
      </text>
    </comment>
    <comment ref="A100" authorId="0" shapeId="0" xr:uid="{00000000-0006-0000-0000-00004B000000}">
      <text>
        <r>
          <rPr>
            <sz val="9"/>
            <color indexed="81"/>
            <rFont val="Segoe UI"/>
            <family val="2"/>
          </rPr>
          <t>TPI2º – Total de Pessoal que ingressou por cessão ou requisição na Área Judiciária de 2º grau: Número total de servidores ocupantes de cargo de provimento efetivo externos ao quadro de pessoal do Tribunal e suas respectivas unidades vinculadas (cedidos ou requisitados), lotados (definitivamente ou provisoriamente) na área judiciária de 2º grau, no final do período-base.</t>
        </r>
      </text>
    </comment>
    <comment ref="A101" authorId="0" shapeId="0" xr:uid="{00000000-0006-0000-0000-00004C000000}">
      <text>
        <r>
          <rPr>
            <sz val="9"/>
            <color indexed="81"/>
            <rFont val="Segoe UI"/>
            <family val="2"/>
          </rPr>
          <t>TPI1º – Total de Pessoal que ingressou por cessão ou requisição na Área Judiciária de 1º grau: Número total de servidores ocupantes de cargo de provimento efetivo externos ao quadro de pessoal do Tribunal e suas respectivas unidades vinculadas (cedidos ou requisitados), lotados (definitivamente ou provisoriamente) na área judiciária de 1º grau, no final do período-base.</t>
        </r>
      </text>
    </comment>
    <comment ref="A102" authorId="0" shapeId="0" xr:uid="{00000000-0006-0000-0000-00004D000000}">
      <text>
        <r>
          <rPr>
            <sz val="9"/>
            <color indexed="81"/>
            <rFont val="Segoe UI"/>
            <family val="2"/>
          </rPr>
          <t>TPIAdm – Total de Pessoal que ingressou por cessão ou requisição na Área Administrativa: Número total de servidores ocupantes de cargo de provimento efetivo externos ao quadro de pessoal do Tribunal e suas respectivas unidades vinculadas (cedidos ou requisitados), lotados (definitivamente ou provisoriamente) na área administrativa, no final do período-base.</t>
        </r>
      </text>
    </comment>
    <comment ref="A104" authorId="0" shapeId="0" xr:uid="{00000000-0006-0000-0000-00004E000000}">
      <text>
        <r>
          <rPr>
            <sz val="9"/>
            <color indexed="81"/>
            <rFont val="Segoe UI"/>
            <family val="2"/>
          </rPr>
          <t>TAS2º – Tempo de Afastamento de Servidor da Área Judiciária de 2º Grau: soma do número de dias corridos que cada servidor lotado na área judiciária de 2º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5" authorId="0" shapeId="0" xr:uid="{00000000-0006-0000-0000-00004F000000}">
      <text>
        <r>
          <rPr>
            <sz val="9"/>
            <color indexed="81"/>
            <rFont val="Segoe UI"/>
            <family val="2"/>
          </rPr>
          <t>TAS1º – Tempo de Afastamento de Servidor da Área Judiciária de 1º grau: soma do número de dias corridos que cada servidor lotado na área judiciária de 1º grau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6" authorId="0" shapeId="0" xr:uid="{00000000-0006-0000-0000-000050000000}">
      <text>
        <r>
          <rPr>
            <sz val="9"/>
            <color indexed="81"/>
            <rFont val="Segoe UI"/>
            <family val="2"/>
          </rPr>
          <t>TASAdm – Tempo de Afastamento de Servidor da Área Administrativa: soma do número de dias corridos que cada servidor lotado em área administrativa permaneceu afastado da atividade durante o período-base, considerados os servidores efetivos (TPEfet), os ocupantes apenas de cargo em comissão (TPSV) e os que ingressaram por cessão ou requisição (TPI). Consideram-se os afastamentos, as licenças e as concessões previstas em lei e, também, os dias que antecederem ao provimento do cargo, quando a entrada em exercício ocorrer no curso do ano-base. Não devem ser computados períodos de férias e recessos e os servidores que saíram por cessão ou requisição (TPS).</t>
        </r>
      </text>
    </comment>
    <comment ref="A108" authorId="0" shapeId="0" xr:uid="{00000000-0006-0000-0000-000051000000}">
      <text>
        <r>
          <rPr>
            <sz val="9"/>
            <color indexed="81"/>
            <rFont val="Segoe UI"/>
            <family val="2"/>
          </rPr>
          <t>TPS - Total de Pessoal que saiu por cessão ou requisição: número de servidores ocupantes de cargo de provimento efetivo, integrantes do quadro de pessoal do Tribunal e suas respectivas unidades vinculadas, que ao final do ano-base, estava prestando serviços (cedido ou requisitado) a outros órgãos do Poder Judiciário ou demais Poderes.</t>
        </r>
      </text>
    </comment>
    <comment ref="A109" authorId="0" shapeId="0" xr:uid="{00000000-0006-0000-0000-000052000000}">
      <text>
        <r>
          <rPr>
            <sz val="9"/>
            <color indexed="81"/>
            <rFont val="Segoe UI"/>
            <family val="2"/>
          </rPr>
          <t>ServIn – Total de Servidores Inativos e Instituidores de Pensão: Número de servidores inativos e instituidores de pensão no final do ano-base.</t>
        </r>
      </text>
    </comment>
    <comment ref="A110" authorId="0" shapeId="0" xr:uid="{00000000-0006-0000-0000-000053000000}">
      <text>
        <r>
          <rPr>
            <sz val="9"/>
            <color indexed="81"/>
            <rFont val="Segoe UI"/>
            <family val="2"/>
          </rPr>
          <t>TPIn = MagIn + ServIn</t>
        </r>
      </text>
    </comment>
    <comment ref="A111" authorId="0" shapeId="0" xr:uid="{00000000-0006-0000-0000-000054000000}">
      <text>
        <r>
          <rPr>
            <sz val="9"/>
            <color indexed="81"/>
            <rFont val="Segoe UI"/>
            <family val="2"/>
          </rPr>
          <t>TPEsc – Total de Pessoal das Escolas Judiciais e de Magistratura: Número total de servidores lotados (definitivamente ou provisoriamente) nas escolas judiciais de magistrados e/ou de servidores, ao final do ano-base, considerando os efetivos (TPEfet), os comissionados sem vínculo efetivo (TPSV) e os que ingressaram por cessão ou requisição (TPI). Consideram-se também os Centros de Estudos Judiciários.</t>
        </r>
      </text>
    </comment>
    <comment ref="A112" authorId="0" shapeId="0" xr:uid="{00000000-0006-0000-0000-000055000000}">
      <text>
        <r>
          <rPr>
            <sz val="9"/>
            <color indexed="81"/>
            <rFont val="Segoe UI"/>
            <family val="2"/>
          </rPr>
          <t>TPTIC – Total de Pessoal da área de tecnologia da informação: Número total de servidores lotados (definitivamente ou provisoriamente) na área de tecnologia da informação ao final do ano-base, considerando os efetivos (TPEfet), os comissionados sem vínculo efetivo (TPSV) e os que ingressaram por cessão ou requisição (TPI).</t>
        </r>
      </text>
    </comment>
    <comment ref="A114" authorId="0" shapeId="0" xr:uid="{00000000-0006-0000-0000-000056000000}">
      <text>
        <r>
          <rPr>
            <sz val="9"/>
            <color indexed="81"/>
            <rFont val="Segoe UI"/>
            <family val="2"/>
          </rPr>
          <t>CC = CC2º + CC1º + CCAdm</t>
        </r>
      </text>
    </comment>
    <comment ref="A115" authorId="0" shapeId="0" xr:uid="{00000000-0006-0000-0000-000057000000}">
      <text>
        <r>
          <rPr>
            <sz val="9"/>
            <color indexed="81"/>
            <rFont val="Segoe UI"/>
            <family val="2"/>
          </rPr>
          <t>CC2º – Cargos em Comissão Existentes na Área Judiciária do 2º Grau: Número total de cargos em comissão existentes e alocados para servidores da área judiciária de 2º grau no final do ano-base, providos ou não.</t>
        </r>
      </text>
    </comment>
    <comment ref="A116" authorId="0" shapeId="0" xr:uid="{00000000-0006-0000-0000-000058000000}">
      <text>
        <r>
          <rPr>
            <sz val="9"/>
            <color indexed="81"/>
            <rFont val="Segoe UI"/>
            <family val="2"/>
          </rPr>
          <t>CC1º – Cargos em Comissão Existentes na Área Judiciária do 1º Grau: Número total de cargos em comissão existentes e alocados para servidores da área judiciária do 1º grau no final do ano-base, providos ou não.</t>
        </r>
      </text>
    </comment>
    <comment ref="A117" authorId="0" shapeId="0" xr:uid="{00000000-0006-0000-0000-000059000000}">
      <text>
        <r>
          <rPr>
            <sz val="9"/>
            <color indexed="81"/>
            <rFont val="Segoe UI"/>
            <family val="2"/>
          </rPr>
          <t>CCAdm – Cargos em Comissão Existentes na Área Administrativa: Número total de cargos em comissão existentes e alocados para servidores da área administrativa no final do ano-base, providos ou não.</t>
        </r>
      </text>
    </comment>
    <comment ref="A119" authorId="0" shapeId="0" xr:uid="{00000000-0006-0000-0000-00005A000000}">
      <text>
        <r>
          <rPr>
            <sz val="9"/>
            <color indexed="81"/>
            <rFont val="Segoe UI"/>
            <family val="2"/>
          </rPr>
          <t>FC = FC2º + FC1º + FCAdm</t>
        </r>
      </text>
    </comment>
    <comment ref="A120" authorId="0" shapeId="0" xr:uid="{00000000-0006-0000-0000-00005B000000}">
      <text>
        <r>
          <rPr>
            <sz val="9"/>
            <color indexed="81"/>
            <rFont val="Segoe UI"/>
            <family val="2"/>
          </rPr>
          <t>FC2º – Funções de Confiança Existentes na Área Judiciária do 2º grau: Número total de funções de confiança existentes e alocadas para servidores da área judiciária de 2º grau no final do ano-base, providas ou não.</t>
        </r>
      </text>
    </comment>
    <comment ref="A121" authorId="0" shapeId="0" xr:uid="{00000000-0006-0000-0000-00005C000000}">
      <text>
        <r>
          <rPr>
            <sz val="9"/>
            <color indexed="81"/>
            <rFont val="Segoe UI"/>
            <family val="2"/>
          </rPr>
          <t>FC1º – Funções de Confiança Existentes na Área Judiciária do 1º Grau: Número total de funções de confiança existentes e alocadas para servidores da área judiciária do 1º grau no final do ano-base, providas ou não.</t>
        </r>
      </text>
    </comment>
    <comment ref="A122" authorId="0" shapeId="0" xr:uid="{00000000-0006-0000-0000-00005D000000}">
      <text>
        <r>
          <rPr>
            <sz val="9"/>
            <color indexed="81"/>
            <rFont val="Segoe UI"/>
            <family val="2"/>
          </rPr>
          <t>FCAdm – Funções de Confiança Existentes na Área Administrativa: Número total de funções de confiança existentes e alocadas para servidores da área administrativa no final do ano-base, providas ou não.</t>
        </r>
      </text>
    </comment>
    <comment ref="A125" authorId="0" shapeId="0" xr:uid="{00000000-0006-0000-0000-00005E000000}">
      <text>
        <r>
          <rPr>
            <sz val="9"/>
            <color indexed="81"/>
            <rFont val="Segoe UI"/>
            <family val="2"/>
          </rPr>
          <t>SaJud - Total de Servidores da Área Judiciária</t>
        </r>
      </text>
    </comment>
    <comment ref="A126" authorId="0" shapeId="0" xr:uid="{00000000-0006-0000-0000-00005F000000}">
      <text>
        <r>
          <rPr>
            <sz val="9"/>
            <color indexed="81"/>
            <rFont val="Segoe UI"/>
            <family val="2"/>
          </rPr>
          <t>SaJud2º = SaJudP2º – TPAf2º</t>
        </r>
      </text>
    </comment>
    <comment ref="A127" authorId="0" shapeId="0" xr:uid="{00000000-0006-0000-0000-000060000000}">
      <text>
        <r>
          <rPr>
            <sz val="9"/>
            <color indexed="81"/>
            <rFont val="Segoe UI"/>
            <family val="2"/>
          </rPr>
          <t>SaJud1º = SaJudP1º – TPAf1º</t>
        </r>
      </text>
    </comment>
    <comment ref="A128" authorId="0" shapeId="0" xr:uid="{00000000-0006-0000-0000-000061000000}">
      <text>
        <r>
          <rPr>
            <sz val="9"/>
            <color indexed="81"/>
            <rFont val="Segoe UI"/>
            <family val="2"/>
          </rPr>
          <t>SaJudP = SaJudP2 + SaJudP1</t>
        </r>
      </text>
    </comment>
    <comment ref="A129" authorId="0" shapeId="0" xr:uid="{00000000-0006-0000-0000-000062000000}">
      <text>
        <r>
          <rPr>
            <sz val="9"/>
            <color indexed="81"/>
            <rFont val="Segoe UI"/>
            <family val="2"/>
          </rPr>
          <t>SaJudP2º = TPEfet2º + TPI2º + TPSV2º</t>
        </r>
      </text>
    </comment>
    <comment ref="A130" authorId="0" shapeId="0" xr:uid="{00000000-0006-0000-0000-000063000000}">
      <text>
        <r>
          <rPr>
            <sz val="9"/>
            <color indexed="81"/>
            <rFont val="Segoe UI"/>
            <family val="2"/>
          </rPr>
          <t>SaJudP1º = TPEfet1º + TPI1º + TPSV1º</t>
        </r>
      </text>
    </comment>
    <comment ref="A134" authorId="0" shapeId="0" xr:uid="{00000000-0006-0000-0000-000064000000}">
      <text>
        <r>
          <rPr>
            <sz val="9"/>
            <color indexed="81"/>
            <rFont val="Segoe UI"/>
            <family val="2"/>
          </rPr>
          <t>Comp – Número de computadores de uso pessoal: O número de microcomputadores e de notebooks, em condições de uso, existentes no Tribunal e em suas respectivas unidades vinculadas, no ano-base. Excluem-se os terminais de consulta.</t>
        </r>
      </text>
    </comment>
    <comment ref="A135" authorId="0" shapeId="0" xr:uid="{00000000-0006-0000-0000-000065000000}">
      <text>
        <r>
          <rPr>
            <sz val="9"/>
            <color indexed="81"/>
            <rFont val="Segoe UI"/>
            <family val="2"/>
          </rPr>
          <t>Ui – Usuários de computador: Número total de magistrados, servidores do quadro permanente, terceirizados, estagiários e contratados que utilizam de forma contínua computadores e notebooks no Tribunal e suas respectivas unidades vinculadas, no ano-base.</t>
        </r>
      </text>
    </comment>
    <comment ref="A137" authorId="0" shapeId="0" xr:uid="{00000000-0006-0000-0000-000066000000}">
      <text>
        <r>
          <rPr>
            <sz val="9"/>
            <color indexed="81"/>
            <rFont val="Segoe UI"/>
            <family val="2"/>
          </rPr>
          <t>ArqDisp – Espaço disponibilizado para arquivo, em metros lineares: espaço, em metros lineares, disponibilizado para arquivo de processos judiciais e não-judiciais, inclusive aqueles em arquivo provisório, em cada Tribunal e suas respectivas unidades vinculadas no ano-base. Excluem-se os arquivos com guarda terceirizada.</t>
        </r>
      </text>
    </comment>
    <comment ref="A138" authorId="0" shapeId="0" xr:uid="{00000000-0006-0000-0000-000067000000}">
      <text>
        <r>
          <rPr>
            <sz val="9"/>
            <color indexed="81"/>
            <rFont val="Segoe UI"/>
            <family val="2"/>
          </rPr>
          <t>ArqNTUtil – Espaço, não terceirizado, utilizado com arquivo em metros lineares: espaço, em metros lineares, utilizado para arquivo de processos judiciais e não-judiciais, inclusive aqueles em arquivo provisório, em cada Tribunal e suas unidades vinculadas no ano-base. Excluem-se os arquivos com guarda terceirizada. O espaço utilizado poderá superar o espaço disponibilizado (ArqDisp), com o intuito de indicar a existência de déficit de espaço, quando o arquivamento de processos ocorrer em locais inapropriados.</t>
        </r>
      </text>
    </comment>
    <comment ref="A139" authorId="0" shapeId="0" xr:uid="{00000000-0006-0000-0000-000068000000}">
      <text>
        <r>
          <rPr>
            <sz val="9"/>
            <color indexed="81"/>
            <rFont val="Segoe UI"/>
            <family val="2"/>
          </rPr>
          <t>ArqTUtil – Espaço terceirizado utilizado com arquivo em metros lineares: espaço, em metros lineares, utilizado para arquivo com guarda terceirizada de processos judiciais e não-judiciais, inclusive aqueles em arquivo provisório, em cada Tribunal e suas unidades vinculadas no ano-base.</t>
        </r>
      </text>
    </comment>
    <comment ref="A140" authorId="0" shapeId="0" xr:uid="{00000000-0006-0000-0000-000069000000}">
      <text>
        <r>
          <rPr>
            <sz val="9"/>
            <color indexed="81"/>
            <rFont val="Segoe UI"/>
            <family val="2"/>
          </rPr>
          <t>m²Total – Área total em metros quadrados: A área total de todos os prédios (próprios ou não) dos órgãos integrantes da estrutura do Tribunal e suas respectivas unidades vinculadas, independentemente da finalidade, incluindo área para arquivos, depósitos, auditórios, museus, estacionamentos privativos e jardins, existente no final do ano-base.</t>
        </r>
      </text>
    </comment>
    <comment ref="A141" authorId="0" shapeId="0" xr:uid="{00000000-0006-0000-0000-00006A000000}">
      <text>
        <r>
          <rPr>
            <sz val="9"/>
            <color indexed="81"/>
            <rFont val="Segoe UI"/>
            <family val="2"/>
          </rPr>
          <t>m²Util – Área útil em metros quadrados: A área construída (própria ou não) destinada pelos órgãos integrantes da estrutura do Tribunal e suas respectivas unidades vinculadas à atividade-fim e à atividade de apoio administrativo no ano-base, desconsideradas as áreas utilizadas como jardins, creche, áreas de lazer, estacionamentos e museus.</t>
        </r>
      </text>
    </comment>
    <comment ref="A145" authorId="0" shapeId="0" xr:uid="{00000000-0006-0000-0000-0000B3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146" authorId="0" shapeId="0" xr:uid="{00000000-0006-0000-0000-0000B4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 ref="A147" authorId="0" shapeId="0" xr:uid="{00000000-0006-0000-0000-0000B5000000}">
      <text>
        <r>
          <rPr>
            <sz val="9"/>
            <color indexed="81"/>
            <rFont val="Segoe UI"/>
            <family val="2"/>
          </rPr>
          <t>JG – Assistência Judiciária Gratuita: As despesas liquidadas no ano-base, que incorreram concretamente em razão do deferimento de assistência judiciária gratuita em processos, abrangendo remuneração de tradutor/intérprete, peritos e de advogado dativo e pagamento de despesas pela realização de atos gratuitos.</t>
        </r>
      </text>
    </comment>
  </commentList>
</comments>
</file>

<file path=xl/sharedStrings.xml><?xml version="1.0" encoding="utf-8"?>
<sst xmlns="http://schemas.openxmlformats.org/spreadsheetml/2006/main" count="148" uniqueCount="139">
  <si>
    <t>TRT 09ª Região</t>
  </si>
  <si>
    <t>INSUMOS, DOTAÇÕES E GRAUS DE UTILIZAÇÃO</t>
  </si>
  <si>
    <t>DESPESAS</t>
  </si>
  <si>
    <t>OUTRAS DESPESAS</t>
  </si>
  <si>
    <t>ORÇAMENTO</t>
  </si>
  <si>
    <t>RECEITAS</t>
  </si>
  <si>
    <t>RECURSOS HUMANOS</t>
  </si>
  <si>
    <t>Magistrados</t>
  </si>
  <si>
    <t>Magistrados - Existentes</t>
  </si>
  <si>
    <t>Magistrados - Providos</t>
  </si>
  <si>
    <t>Tempo de Afastamento dos Magistrados</t>
  </si>
  <si>
    <t>Pessoal do Quadro Efetivo</t>
  </si>
  <si>
    <t>Pessoal Comissionado sem Vínculo Efetivo</t>
  </si>
  <si>
    <t>Pessoal que ingressou por cessão ou requisição</t>
  </si>
  <si>
    <t>Tempo de Afastamento dos Servidores da Área Judiciária</t>
  </si>
  <si>
    <t>Auxiliares</t>
  </si>
  <si>
    <t>Cargos em Comissão</t>
  </si>
  <si>
    <t>Funções de Confiança</t>
  </si>
  <si>
    <t>Servidores da Área Judiciária</t>
  </si>
  <si>
    <t>RECURSOS FÍSICOS</t>
  </si>
  <si>
    <t>Variáveis</t>
  </si>
  <si>
    <t>Informatização</t>
  </si>
  <si>
    <t>Área</t>
  </si>
  <si>
    <t>ACESSO À JUSTIÇA</t>
  </si>
  <si>
    <t>JUSTIÇA DO TRABALHO</t>
  </si>
  <si>
    <t>Dpj – Despesa Total da Justiça</t>
  </si>
  <si>
    <t>DRH – Despesas com Recursos Humanos</t>
  </si>
  <si>
    <t>DPE – Despesas com Pessoal e Encargos do Quadro Ativo e Inativo</t>
  </si>
  <si>
    <t>DPEA – Despesas com Pessoal e Encargos do Quadro Ativo</t>
  </si>
  <si>
    <t>DPEA2º – Despesas com Pessoal e Encargos do Quadro Ativo no 2º grau</t>
  </si>
  <si>
    <t>DPEA1º – Despesas com Pessoal e Encargos do Quadro Ativo no 1º grau</t>
  </si>
  <si>
    <t>DPEAAdm – Despesas com Pessoal e Encargos do Quadro Ativo na Área Administrativa</t>
  </si>
  <si>
    <t>DPEI – Despesas com Pessoal e Encargos do Quadro Inativo</t>
  </si>
  <si>
    <t>DBen – Despesas com Benefícios do Pessoal Quadro Ativo e Inativo</t>
  </si>
  <si>
    <t>DBenA – Despesas com Benefícios do Pessoal do Quadro Ativo</t>
  </si>
  <si>
    <t>DBenA2º – Despesas com Benefícios do Quadro Ativo no 2º grau</t>
  </si>
  <si>
    <t>DBenA1º – Despesas com Benefícios do Quadro Ativo no 1º grau</t>
  </si>
  <si>
    <t>DBenAAdm – Despesas com Benefícios do Quadro Ativo na área administrativa</t>
  </si>
  <si>
    <t>DBenI – Despesas com Benefícios do Quadro Inativo</t>
  </si>
  <si>
    <t>DTer – Despesas com Terceirizados</t>
  </si>
  <si>
    <t>DEst – Despesas com Estagiários</t>
  </si>
  <si>
    <t>DIP – Outras Despesas Indenizatórias e Indiretas com Recursos Humanos</t>
  </si>
  <si>
    <t>DIP2º – Outras Despesas Indenizatórias Indiretas com Recursos Humanos no 2º grau</t>
  </si>
  <si>
    <t>DIP1º – Outras Despesas Indenizatórias Indiretas com Recursos Humanos no 1º grau</t>
  </si>
  <si>
    <t>DIPAdm – Outras Despesas Indenizatórias Indiretas com Recursos Humanos na área administrativa</t>
  </si>
  <si>
    <t>DCC – Despesas com Cargos em Comissão</t>
  </si>
  <si>
    <t>DCC2º – Despesas com Cargos em Comissão na área judiciária do 2º grau</t>
  </si>
  <si>
    <t>DCC1º – Despesas com Cargos em Comissão na área judiciária do 1º grau</t>
  </si>
  <si>
    <t>DCCAdm – Despesas com Cargos em Comissão na área administrativa</t>
  </si>
  <si>
    <t>DFC – Despesas com Funções de Confiança</t>
  </si>
  <si>
    <t>DFC2º – Despesas com Funções de Confiança na área judiciária do 2º grau</t>
  </si>
  <si>
    <t>DFC1º – Despesas com Funções de Confiança na área judiciária do 1º grau</t>
  </si>
  <si>
    <t>DFCAdm – Despesas com Funções de Confiança na área administrativa</t>
  </si>
  <si>
    <t>DMag – Despesa com Recursos Humanos de Magistrados</t>
  </si>
  <si>
    <t>DServ – Despesa com Recursos Humanos de Servidores</t>
  </si>
  <si>
    <t>ODCK – Outras Despesas Correntes e de Capital</t>
  </si>
  <si>
    <t>ODC – Outras Despesas Correntes</t>
  </si>
  <si>
    <t>Dk – Despesa de Capital</t>
  </si>
  <si>
    <t>DPCO – Despesas com Projetos de Construção e Obras</t>
  </si>
  <si>
    <t>DInf1 – Despesa com Aquisições em Tecnologia de Informação e Comunicação</t>
  </si>
  <si>
    <t>DInf2 – Despesa com Custeio da Tecnologia de Informação e Comunicação</t>
  </si>
  <si>
    <t>VPag – Valores Pagos aos Jurisdicionados</t>
  </si>
  <si>
    <t>ODP – Orçamento para Despesas de Pessoal e Encargos</t>
  </si>
  <si>
    <t>OK – Orçamento para Despesas de Capital</t>
  </si>
  <si>
    <t>OOC – Orçamento para Outras Despesas Correntes</t>
  </si>
  <si>
    <t>R – Recolhimentos Diversos</t>
  </si>
  <si>
    <t>REF – Receita decorrente de Execuções Fiscais</t>
  </si>
  <si>
    <t>ReRT - Receitas decorrentes de Execução das Penalidades impostas pelos Órgãos de Fiscalização das Relações de Trabalho</t>
  </si>
  <si>
    <t>RPrev - Receitas de Execução Previdenciária</t>
  </si>
  <si>
    <t>RIR - Receitas de Arrecadação de Imposto de Renda</t>
  </si>
  <si>
    <t>DepRecP - Saldo de Depósitos Recursais Pendentes</t>
  </si>
  <si>
    <t>DepJud - Saldo de Depósitos Judiciais</t>
  </si>
  <si>
    <t>MagE – Total de Cargos de Magistrado Existentes</t>
  </si>
  <si>
    <t>MagE2º – Número de Cargos Existentes de Magistrado no 2º Grau</t>
  </si>
  <si>
    <t>MagE1º – Número de Cargos Existentes de Magistrado no 1º Grau</t>
  </si>
  <si>
    <t>MagIn – Magistrados Inativos e Instituidores de Pensão</t>
  </si>
  <si>
    <t>MagP – Total de Cargos de Magistrado Providos</t>
  </si>
  <si>
    <t>MagP2º – Número de Cargos Providos de Magistrado no 2º Grau</t>
  </si>
  <si>
    <t>MagP1º – Cargos de Magistrado Providos no 1º Grau</t>
  </si>
  <si>
    <t>MagSJ2º – Número de Magistrados sem jurisdição no 2º grau</t>
  </si>
  <si>
    <t>TAMJ1º – Tempo de Afastamento da Jurisdição dos Magistrados de 1º Grau</t>
  </si>
  <si>
    <t>FTT – Força de Trabalho Total de Magistrados, Servidores e Auxiliares</t>
  </si>
  <si>
    <t>Serv – Total de Servidores</t>
  </si>
  <si>
    <t>TCEfet – Total de Cargos do Quadro Efetivo Existentes</t>
  </si>
  <si>
    <t>TPEfet – Total de Pessoal do Quadro Efetivo</t>
  </si>
  <si>
    <t>TPS - Total de Pessoal que saiu por cessão ou requisição</t>
  </si>
  <si>
    <t>TPSV – Total de Pessoal Comissionado sem Vínculo Efetivo</t>
  </si>
  <si>
    <t>TPI – Total de Pessoal que ingressou por cessão ou requisição</t>
  </si>
  <si>
    <t>TFaux – Total da Força de Trabalho Auxiliar</t>
  </si>
  <si>
    <t>TFAuxE – Total da Força de Trabalho Auxiliar – Estagiários</t>
  </si>
  <si>
    <t>TFAuxT – Total da Força de Trabalho Auxiliar – Terceirizados</t>
  </si>
  <si>
    <t>TPEfet2º – Total de Pessoal do Quadro Efetivo na Área Judiciária de 2º grau</t>
  </si>
  <si>
    <t>TPEfet1º – Total de Pessoal do Quadro Efetivo na Área Judiciária de 1º grau</t>
  </si>
  <si>
    <t>TPEfetAdm – Total de Pessoal do Quadro Efetivo na Área Administrativa</t>
  </si>
  <si>
    <t>TPSV2º – Total de Pessoal Comissionado sem Vínculo Efetivo na Área Judiciária do 2º grau</t>
  </si>
  <si>
    <t>TPSV1º – Total de Pessoal Comissionado sem Vínculo Efetivo na Área Judiciária de 1º grau</t>
  </si>
  <si>
    <t>TPSVAdm – Total de Pessoal Comissionado sem Vínculo Efetivo na Área Administrativa</t>
  </si>
  <si>
    <t>TPI2º – Total de Pessoal que ingressou por cessão ou requisição na Área Judiciária de 2º grau</t>
  </si>
  <si>
    <t>TPI1º – Total de Pessoal que ingressou por cessão ou requisição na Área Judiciária de 1º grau</t>
  </si>
  <si>
    <t>TPIAdm – Total de Pessoal que ingressou por cessão ou requisição na Área Administrativa</t>
  </si>
  <si>
    <t>TAS2º – Tempo de Afastamento de Servidor da Área Judiciária de 2º Grau</t>
  </si>
  <si>
    <t>TAS1º – Tempo de Afastamento de Servidor da Área Judiciária de 1º grau</t>
  </si>
  <si>
    <t>TASAdm – Tempo de Afastamento de Servidor da Área Administrativa</t>
  </si>
  <si>
    <t>ServIn – Total de Servidores Inativos e Instituidores de Pensão</t>
  </si>
  <si>
    <t>TPIn – Total de Pessoal Inativo e Instituidores de Pensão</t>
  </si>
  <si>
    <t>TPEsc – Total de Pessoal das Escolas Judiciais e de Magistratura</t>
  </si>
  <si>
    <t>TPTIC – Total de Pessoal da área de tecnologia da informação</t>
  </si>
  <si>
    <t>CC – Cargos em Comissão Existentes</t>
  </si>
  <si>
    <t>CC2º – Cargos em Comissão Existentes na Área Judiciária do 2º Grau</t>
  </si>
  <si>
    <t>CC1º – Cargos em Comissão Existentes na Área Judiciária do 1º Grau</t>
  </si>
  <si>
    <t>CCAdm – Cargos em Comissão Existentes na Área Administrativa</t>
  </si>
  <si>
    <t>FC – Funções de Confiança Existentes</t>
  </si>
  <si>
    <t>FC2º – Funções de Confiança Existentes na Área Judiciária do 2º grau</t>
  </si>
  <si>
    <t>FC1º – Funções de Confiança Existentes na Área Judiciária do 1º Grau</t>
  </si>
  <si>
    <t>FCAdm – Funções de Confiança Existentes na Área Administrativa</t>
  </si>
  <si>
    <t>SaJud – Total de Servidores da Área Judiciária</t>
  </si>
  <si>
    <t>SaJud2º – Total de Servidores da Área Judiciária no 2º Grau</t>
  </si>
  <si>
    <t>SaJud1º – Total de Servidores da Área Judiciária no 1º Grau</t>
  </si>
  <si>
    <t>SaJudP – Cargos Providos de Servidores da Área Judiciária</t>
  </si>
  <si>
    <t>SaJudP2º – Cargos Providos de Servidores da Área Judiciária no 2º Grau</t>
  </si>
  <si>
    <t>SaJudP1º – Cargos Providos de Servidores da Área Judiciária no 1º Grau</t>
  </si>
  <si>
    <t>Comp – Número de computadores de uso pessoal</t>
  </si>
  <si>
    <t>Ui – Usuários de computador</t>
  </si>
  <si>
    <t>ArqDisp – Espaço disponibilizado para arquivo em metros lineares</t>
  </si>
  <si>
    <t>ArqNTUtil – Espaço, não terceirizado, utilizado com arquivo em metros lineares</t>
  </si>
  <si>
    <t>ArqTUtil – Espaço terceirizado utilizado com arquivo em metros lineares</t>
  </si>
  <si>
    <t>m²Total – Área total em metros quadrados</t>
  </si>
  <si>
    <t>m²Util – Área útil em metros quadrados</t>
  </si>
  <si>
    <t>JG – Assistência Judiciária Gratuita</t>
  </si>
  <si>
    <t>RECURSOS FINANCEIROS</t>
  </si>
  <si>
    <t>Quadro de Pessoal</t>
  </si>
  <si>
    <t>Arq– Processos Arquivados Definitivamente</t>
  </si>
  <si>
    <t>ArqJG – Processos de justiça gratuita arquivados definitivamente</t>
  </si>
  <si>
    <t>Dcap - Despesas com Capacitação</t>
  </si>
  <si>
    <t>JUSTIÇA EM NÚMEROS 2023 (ANO BASE 2022)</t>
  </si>
  <si>
    <t xml:space="preserve"> RBA - Receita decorrente da alienação de bens apreendidos</t>
  </si>
  <si>
    <t>Ano 2022</t>
  </si>
  <si>
    <t>OBSERVAÇÃO</t>
  </si>
  <si>
    <t>Os dados das variáveis processuais (Litigiosidade) estão no sistema DATAJUD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</si>
</sst>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quot;R$ &quot;#,##0"/>
  </numFmts>
  <fonts count="14" x14ac:knownFonts="1">
    <font>
      <sz val="10"/>
      <name val="Arial"/>
      <family val="2"/>
    </font>
    <font>
      <sz val="11"/>
      <color theme="1"/>
      <name val="Calibri"/>
      <family val="2"/>
      <scheme val="minor"/>
    </font>
    <font>
      <sz val="10"/>
      <name val="Arial"/>
      <family val="2"/>
    </font>
    <font>
      <sz val="10"/>
      <color rgb="FFFF0000"/>
      <name val="Calibri"/>
      <family val="2"/>
      <scheme val="minor"/>
    </font>
    <font>
      <sz val="10"/>
      <name val="Calibri"/>
      <family val="2"/>
      <scheme val="minor"/>
    </font>
    <font>
      <b/>
      <sz val="10"/>
      <name val="Calibri"/>
      <family val="2"/>
      <scheme val="minor"/>
    </font>
    <font>
      <b/>
      <sz val="11"/>
      <name val="Calibri"/>
      <family val="2"/>
      <scheme val="minor"/>
    </font>
    <font>
      <i/>
      <sz val="10"/>
      <name val="Calibri"/>
      <family val="2"/>
      <scheme val="minor"/>
    </font>
    <font>
      <b/>
      <sz val="14"/>
      <name val="Calibri"/>
      <family val="2"/>
      <scheme val="minor"/>
    </font>
    <font>
      <b/>
      <sz val="14"/>
      <color theme="0"/>
      <name val="Calibri"/>
      <family val="2"/>
      <scheme val="minor"/>
    </font>
    <font>
      <sz val="9"/>
      <color indexed="81"/>
      <name val="Segoe UI"/>
      <family val="2"/>
    </font>
    <font>
      <b/>
      <sz val="10"/>
      <color rgb="FFFF0000"/>
      <name val="Calibri"/>
      <family val="2"/>
      <scheme val="minor"/>
    </font>
    <font>
      <i/>
      <sz val="10"/>
      <color rgb="FFFF0000"/>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0" tint="-0.14999847407452621"/>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hair">
        <color theme="0" tint="-0.499984740745262"/>
      </bottom>
      <diagonal/>
    </border>
    <border>
      <left/>
      <right/>
      <top style="hair">
        <color theme="0" tint="-0.499984740745262"/>
      </top>
      <bottom style="hair">
        <color theme="0" tint="-0.499984740745262"/>
      </bottom>
      <diagonal/>
    </border>
    <border>
      <left/>
      <right/>
      <top style="hair">
        <color theme="0" tint="-0.499984740745262"/>
      </top>
      <bottom style="thin">
        <color indexed="64"/>
      </bottom>
      <diagonal/>
    </border>
    <border>
      <left/>
      <right/>
      <top/>
      <bottom style="hair">
        <color theme="0" tint="-0.499984740745262"/>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style="hair">
        <color theme="0" tint="-0.499984740745262"/>
      </top>
      <bottom/>
      <diagonal/>
    </border>
  </borders>
  <cellStyleXfs count="5">
    <xf numFmtId="0" fontId="0" fillId="0" borderId="0" applyNumberFormat="0" applyFill="0" applyBorder="0" applyAlignment="0" applyProtection="0"/>
    <xf numFmtId="9"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cellStyleXfs>
  <cellXfs count="117">
    <xf numFmtId="0" fontId="0" fillId="0" borderId="0" xfId="0"/>
    <xf numFmtId="0" fontId="4" fillId="0" borderId="0" xfId="2" applyFont="1" applyAlignment="1">
      <alignment horizontal="left" vertical="center" wrapText="1"/>
    </xf>
    <xf numFmtId="0" fontId="4" fillId="2" borderId="0" xfId="2" applyFont="1" applyFill="1" applyAlignment="1">
      <alignment horizontal="center" vertical="center" wrapText="1"/>
    </xf>
    <xf numFmtId="0" fontId="3" fillId="0" borderId="0" xfId="2" applyFont="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right" vertical="center" wrapText="1"/>
    </xf>
    <xf numFmtId="0" fontId="8" fillId="0" borderId="0" xfId="2" applyFont="1" applyAlignment="1">
      <alignment horizontal="center" vertical="center" wrapText="1"/>
    </xf>
    <xf numFmtId="0" fontId="9" fillId="0" borderId="0" xfId="2" applyFont="1" applyAlignment="1">
      <alignment horizontal="center" vertical="center" wrapText="1"/>
    </xf>
    <xf numFmtId="0" fontId="9" fillId="0" borderId="0" xfId="2" applyFont="1" applyAlignment="1">
      <alignment horizontal="right" vertical="center" wrapText="1"/>
    </xf>
    <xf numFmtId="0" fontId="7" fillId="0" borderId="0" xfId="2" applyFont="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5" xfId="2" applyFont="1" applyBorder="1" applyAlignment="1">
      <alignment horizontal="left" vertical="center" wrapText="1" indent="2"/>
    </xf>
    <xf numFmtId="0" fontId="5" fillId="0" borderId="5" xfId="2" applyFont="1" applyBorder="1" applyAlignment="1">
      <alignment horizontal="center" vertical="center" wrapText="1"/>
    </xf>
    <xf numFmtId="0" fontId="4" fillId="0" borderId="5" xfId="2" applyFont="1" applyBorder="1" applyAlignment="1">
      <alignment horizontal="left" vertical="center" wrapText="1" indent="3"/>
    </xf>
    <xf numFmtId="165" fontId="4" fillId="0" borderId="5" xfId="2" applyNumberFormat="1" applyFont="1" applyBorder="1" applyAlignment="1">
      <alignment horizontal="center" vertical="center" wrapText="1"/>
    </xf>
    <xf numFmtId="0" fontId="4" fillId="0" borderId="5" xfId="2" applyFont="1" applyBorder="1" applyAlignment="1">
      <alignment horizontal="left" vertical="center" wrapText="1" indent="4"/>
    </xf>
    <xf numFmtId="0" fontId="4" fillId="0" borderId="5" xfId="2" applyFont="1" applyBorder="1" applyAlignment="1">
      <alignment horizontal="left" vertical="center" wrapText="1" indent="5"/>
    </xf>
    <xf numFmtId="0" fontId="4" fillId="0" borderId="5" xfId="2" applyFont="1" applyBorder="1" applyAlignment="1">
      <alignment horizontal="left" vertical="center" wrapText="1"/>
    </xf>
    <xf numFmtId="0" fontId="4" fillId="0" borderId="6" xfId="2" applyFont="1" applyBorder="1" applyAlignment="1">
      <alignment horizontal="left" vertical="center" wrapText="1"/>
    </xf>
    <xf numFmtId="165" fontId="4" fillId="0" borderId="6" xfId="2" applyNumberFormat="1" applyFont="1" applyBorder="1" applyAlignment="1">
      <alignment horizontal="center" vertical="center" wrapText="1"/>
    </xf>
    <xf numFmtId="0" fontId="4" fillId="0" borderId="2" xfId="2" applyFont="1" applyBorder="1" applyAlignment="1">
      <alignment horizontal="center" vertical="center"/>
    </xf>
    <xf numFmtId="0" fontId="4" fillId="0" borderId="2" xfId="2" applyFont="1" applyBorder="1" applyAlignment="1">
      <alignment horizontal="right" vertical="center"/>
    </xf>
    <xf numFmtId="0" fontId="6" fillId="0" borderId="4" xfId="2" applyFont="1" applyBorder="1" applyAlignment="1">
      <alignment vertical="center" wrapText="1"/>
    </xf>
    <xf numFmtId="0" fontId="4" fillId="0" borderId="2" xfId="2" applyFont="1" applyBorder="1" applyAlignment="1">
      <alignment horizontal="center" vertical="center" wrapText="1"/>
    </xf>
    <xf numFmtId="0" fontId="4" fillId="0" borderId="4" xfId="2" applyFont="1" applyBorder="1" applyAlignment="1">
      <alignment horizontal="left" vertical="top" wrapText="1"/>
    </xf>
    <xf numFmtId="0" fontId="4" fillId="0" borderId="4" xfId="2" applyFont="1" applyBorder="1" applyAlignment="1">
      <alignment horizontal="center" vertical="center" wrapText="1"/>
    </xf>
    <xf numFmtId="0" fontId="4" fillId="0" borderId="5" xfId="2" applyFont="1" applyBorder="1" applyAlignment="1">
      <alignment horizontal="left" vertical="top" wrapText="1"/>
    </xf>
    <xf numFmtId="0" fontId="4" fillId="0" borderId="5" xfId="2" applyFont="1" applyBorder="1" applyAlignment="1">
      <alignment horizontal="center" vertical="center" wrapText="1"/>
    </xf>
    <xf numFmtId="0" fontId="4" fillId="0" borderId="6" xfId="2" applyFont="1" applyBorder="1" applyAlignment="1">
      <alignment horizontal="left" vertical="top" wrapText="1"/>
    </xf>
    <xf numFmtId="0" fontId="4" fillId="0" borderId="6" xfId="2" applyFont="1" applyBorder="1" applyAlignment="1">
      <alignment horizontal="center" vertical="center" wrapText="1"/>
    </xf>
    <xf numFmtId="0" fontId="4" fillId="2" borderId="0" xfId="2" applyFont="1" applyFill="1" applyAlignment="1">
      <alignment horizontal="left" vertical="top" wrapText="1"/>
    </xf>
    <xf numFmtId="0" fontId="4" fillId="2" borderId="0" xfId="2" applyFont="1" applyFill="1" applyAlignment="1">
      <alignment horizontal="right" vertical="center" wrapText="1"/>
    </xf>
    <xf numFmtId="165" fontId="4" fillId="0" borderId="4" xfId="2" applyNumberFormat="1" applyFont="1" applyBorder="1" applyAlignment="1">
      <alignment horizontal="center" vertical="center" wrapText="1"/>
    </xf>
    <xf numFmtId="164" fontId="7" fillId="0" borderId="0" xfId="2" applyNumberFormat="1" applyFont="1" applyAlignment="1">
      <alignment horizontal="center" vertical="center" wrapText="1"/>
    </xf>
    <xf numFmtId="164" fontId="7" fillId="0" borderId="0" xfId="2" applyNumberFormat="1" applyFont="1" applyAlignment="1">
      <alignment horizontal="right" vertical="center" wrapText="1"/>
    </xf>
    <xf numFmtId="0" fontId="4" fillId="0" borderId="1" xfId="2" applyFont="1" applyBorder="1" applyAlignment="1">
      <alignment horizontal="left" vertical="center" wrapText="1"/>
    </xf>
    <xf numFmtId="0" fontId="4" fillId="0" borderId="6" xfId="2" applyFont="1" applyBorder="1" applyAlignment="1">
      <alignment horizontal="left" vertical="center" wrapText="1" indent="2"/>
    </xf>
    <xf numFmtId="164" fontId="7" fillId="0" borderId="1" xfId="1" applyNumberFormat="1" applyFont="1" applyBorder="1" applyAlignment="1">
      <alignment horizontal="center" vertical="center" wrapText="1"/>
    </xf>
    <xf numFmtId="0" fontId="4" fillId="0" borderId="9" xfId="2" applyFont="1" applyBorder="1" applyAlignment="1">
      <alignment horizontal="left" vertical="center" wrapText="1"/>
    </xf>
    <xf numFmtId="0" fontId="4" fillId="0" borderId="10" xfId="2" applyFont="1" applyBorder="1" applyAlignment="1">
      <alignment horizontal="left" vertical="center" wrapText="1"/>
    </xf>
    <xf numFmtId="0" fontId="4" fillId="0" borderId="9" xfId="2" applyFont="1" applyBorder="1" applyAlignment="1">
      <alignment horizontal="left" vertical="center" wrapText="1" indent="2"/>
    </xf>
    <xf numFmtId="0" fontId="9" fillId="3" borderId="0" xfId="2" applyFont="1" applyFill="1" applyAlignment="1">
      <alignment horizontal="center" vertical="center" wrapText="1"/>
    </xf>
    <xf numFmtId="0" fontId="6" fillId="4" borderId="1" xfId="2" applyFont="1" applyFill="1" applyBorder="1" applyAlignment="1">
      <alignment horizontal="left" vertical="center" wrapText="1"/>
    </xf>
    <xf numFmtId="0" fontId="6" fillId="5" borderId="1" xfId="2" applyFont="1" applyFill="1" applyBorder="1" applyAlignment="1">
      <alignment horizontal="left" vertical="center" wrapText="1"/>
    </xf>
    <xf numFmtId="0" fontId="6" fillId="5" borderId="2" xfId="2" applyFont="1" applyFill="1" applyBorder="1" applyAlignment="1">
      <alignment horizontal="center" vertical="center" wrapText="1"/>
    </xf>
    <xf numFmtId="0" fontId="6" fillId="5" borderId="2" xfId="2" applyFont="1" applyFill="1" applyBorder="1" applyAlignment="1">
      <alignment horizontal="right" vertical="center" wrapText="1"/>
    </xf>
    <xf numFmtId="0" fontId="6" fillId="5" borderId="3" xfId="2" applyFont="1" applyFill="1" applyBorder="1" applyAlignment="1">
      <alignment horizontal="center" vertical="center" wrapText="1"/>
    </xf>
    <xf numFmtId="0" fontId="6" fillId="5" borderId="3" xfId="2" applyFont="1" applyFill="1" applyBorder="1" applyAlignment="1">
      <alignment horizontal="right" vertical="center" wrapText="1"/>
    </xf>
    <xf numFmtId="0" fontId="5" fillId="6" borderId="1" xfId="2" applyFont="1" applyFill="1" applyBorder="1" applyAlignment="1">
      <alignment horizontal="left" vertical="center" wrapText="1"/>
    </xf>
    <xf numFmtId="0" fontId="5" fillId="6" borderId="3" xfId="2" applyFont="1" applyFill="1" applyBorder="1" applyAlignment="1">
      <alignment horizontal="left" vertical="center" wrapText="1"/>
    </xf>
    <xf numFmtId="0" fontId="5" fillId="6" borderId="0" xfId="2" applyFont="1" applyFill="1" applyAlignment="1">
      <alignment horizontal="left" vertical="center" wrapText="1"/>
    </xf>
    <xf numFmtId="165" fontId="4" fillId="0" borderId="4" xfId="2" applyNumberFormat="1" applyFont="1" applyBorder="1" applyAlignment="1">
      <alignment horizontal="right" vertical="center" wrapText="1"/>
    </xf>
    <xf numFmtId="165" fontId="4" fillId="0" borderId="5" xfId="2" applyNumberFormat="1" applyFont="1" applyBorder="1" applyAlignment="1">
      <alignment horizontal="right" vertical="center" wrapText="1"/>
    </xf>
    <xf numFmtId="165" fontId="4" fillId="0" borderId="6" xfId="2" applyNumberFormat="1" applyFont="1" applyBorder="1" applyAlignment="1">
      <alignment horizontal="right" vertical="center" wrapText="1"/>
    </xf>
    <xf numFmtId="0" fontId="5" fillId="0" borderId="7" xfId="2" applyFont="1" applyBorder="1" applyAlignment="1">
      <alignment horizontal="center" vertical="center" wrapText="1"/>
    </xf>
    <xf numFmtId="165" fontId="4" fillId="0" borderId="7" xfId="2" applyNumberFormat="1" applyFont="1" applyBorder="1" applyAlignment="1">
      <alignment horizontal="right" vertical="center" wrapText="1"/>
    </xf>
    <xf numFmtId="0" fontId="4" fillId="0" borderId="7" xfId="2" applyFont="1" applyBorder="1" applyAlignment="1">
      <alignment horizontal="left" vertical="center" wrapText="1" indent="2"/>
    </xf>
    <xf numFmtId="0" fontId="4" fillId="0" borderId="12" xfId="2" applyFont="1" applyBorder="1" applyAlignment="1">
      <alignment horizontal="left" vertical="center" wrapText="1" indent="2"/>
    </xf>
    <xf numFmtId="0" fontId="5" fillId="6" borderId="3" xfId="2" applyFont="1" applyFill="1" applyBorder="1" applyAlignment="1">
      <alignment horizontal="center" vertical="center" wrapText="1"/>
    </xf>
    <xf numFmtId="0" fontId="5" fillId="6" borderId="3" xfId="2" applyFont="1" applyFill="1" applyBorder="1" applyAlignment="1">
      <alignment horizontal="right" vertical="center" wrapText="1"/>
    </xf>
    <xf numFmtId="0" fontId="5" fillId="6" borderId="2" xfId="2" applyFont="1" applyFill="1" applyBorder="1" applyAlignment="1">
      <alignment horizontal="left" vertical="center" wrapText="1"/>
    </xf>
    <xf numFmtId="43" fontId="4" fillId="0" borderId="0" xfId="4" applyFont="1" applyAlignment="1">
      <alignment horizontal="left" vertical="center" wrapText="1"/>
    </xf>
    <xf numFmtId="165" fontId="3" fillId="0" borderId="9" xfId="2" applyNumberFormat="1" applyFont="1" applyBorder="1" applyAlignment="1">
      <alignment horizontal="center" vertical="center" wrapText="1"/>
    </xf>
    <xf numFmtId="0" fontId="11" fillId="6" borderId="0" xfId="2" applyFont="1" applyFill="1" applyAlignment="1">
      <alignment horizontal="center" vertical="center" wrapText="1"/>
    </xf>
    <xf numFmtId="1" fontId="11" fillId="6" borderId="0" xfId="2" applyNumberFormat="1" applyFont="1" applyFill="1" applyAlignment="1">
      <alignment horizontal="center" vertical="center" wrapText="1"/>
    </xf>
    <xf numFmtId="0" fontId="11" fillId="6" borderId="2" xfId="2" applyFont="1" applyFill="1" applyBorder="1" applyAlignment="1">
      <alignment horizontal="center" vertical="center" wrapText="1"/>
    </xf>
    <xf numFmtId="0" fontId="11" fillId="6" borderId="2" xfId="2" applyFont="1" applyFill="1" applyBorder="1" applyAlignment="1">
      <alignment horizontal="right" vertical="center" wrapText="1"/>
    </xf>
    <xf numFmtId="3" fontId="3" fillId="0" borderId="1" xfId="2" applyNumberFormat="1" applyFont="1" applyBorder="1" applyAlignment="1">
      <alignment horizontal="center" vertical="center" wrapText="1"/>
    </xf>
    <xf numFmtId="0" fontId="3" fillId="0" borderId="0" xfId="2" applyFont="1" applyAlignment="1">
      <alignment horizontal="center" vertical="center" wrapText="1"/>
    </xf>
    <xf numFmtId="0" fontId="3" fillId="0" borderId="0" xfId="2" applyFont="1" applyAlignment="1">
      <alignment horizontal="right" vertical="center" wrapText="1"/>
    </xf>
    <xf numFmtId="0" fontId="11" fillId="4" borderId="1" xfId="2" applyFont="1" applyFill="1" applyBorder="1" applyAlignment="1">
      <alignment horizontal="center" vertical="center" wrapText="1"/>
    </xf>
    <xf numFmtId="0" fontId="11" fillId="0" borderId="4" xfId="2" applyFont="1" applyBorder="1" applyAlignment="1">
      <alignment horizontal="center" vertical="center" wrapText="1"/>
    </xf>
    <xf numFmtId="3" fontId="3" fillId="0" borderId="5" xfId="2" applyNumberFormat="1" applyFont="1" applyBorder="1" applyAlignment="1">
      <alignment horizontal="center" vertical="center" wrapText="1"/>
    </xf>
    <xf numFmtId="3" fontId="3" fillId="0" borderId="9" xfId="2" applyNumberFormat="1" applyFont="1" applyBorder="1" applyAlignment="1">
      <alignment horizontal="center" vertical="center" wrapText="1"/>
    </xf>
    <xf numFmtId="3" fontId="3" fillId="0" borderId="12" xfId="2" applyNumberFormat="1" applyFont="1" applyBorder="1" applyAlignment="1">
      <alignment horizontal="center" vertical="center" wrapText="1"/>
    </xf>
    <xf numFmtId="0" fontId="3" fillId="0" borderId="5" xfId="2" applyFont="1" applyBorder="1" applyAlignment="1">
      <alignment horizontal="left" vertical="center" wrapText="1"/>
    </xf>
    <xf numFmtId="3" fontId="3" fillId="0" borderId="7" xfId="2" applyNumberFormat="1" applyFont="1" applyBorder="1" applyAlignment="1">
      <alignment horizontal="center" vertical="center" wrapText="1"/>
    </xf>
    <xf numFmtId="3" fontId="3" fillId="0" borderId="6" xfId="2" applyNumberFormat="1" applyFont="1" applyBorder="1" applyAlignment="1">
      <alignment horizontal="center" vertical="center" wrapText="1"/>
    </xf>
    <xf numFmtId="0" fontId="11" fillId="6" borderId="1" xfId="2" applyFont="1" applyFill="1" applyBorder="1" applyAlignment="1">
      <alignment horizontal="center" vertical="center" wrapText="1"/>
    </xf>
    <xf numFmtId="0" fontId="11" fillId="6" borderId="1" xfId="2" applyFont="1" applyFill="1" applyBorder="1" applyAlignment="1">
      <alignment horizontal="right"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wrapText="1"/>
    </xf>
    <xf numFmtId="3" fontId="3" fillId="0" borderId="4" xfId="2" applyNumberFormat="1" applyFont="1" applyBorder="1" applyAlignment="1">
      <alignment horizontal="center" vertical="center" wrapText="1"/>
    </xf>
    <xf numFmtId="164" fontId="12" fillId="0" borderId="1" xfId="1" applyNumberFormat="1" applyFont="1" applyBorder="1" applyAlignment="1">
      <alignment horizontal="center" vertical="center" wrapText="1"/>
    </xf>
    <xf numFmtId="164" fontId="12" fillId="0" borderId="1" xfId="1" applyNumberFormat="1" applyFont="1" applyBorder="1" applyAlignment="1">
      <alignment horizontal="right" vertical="center" wrapText="1"/>
    </xf>
    <xf numFmtId="0" fontId="13" fillId="5" borderId="3" xfId="2" applyFont="1" applyFill="1" applyBorder="1" applyAlignment="1">
      <alignment horizontal="center" vertical="center" wrapText="1"/>
    </xf>
    <xf numFmtId="0" fontId="13" fillId="5" borderId="3" xfId="2" applyFont="1" applyFill="1" applyBorder="1" applyAlignment="1">
      <alignment horizontal="right" vertical="center" wrapText="1"/>
    </xf>
    <xf numFmtId="165" fontId="3" fillId="0" borderId="0" xfId="2" applyNumberFormat="1" applyFont="1" applyAlignment="1">
      <alignment horizontal="center" vertical="center" wrapText="1"/>
    </xf>
    <xf numFmtId="165" fontId="3" fillId="0" borderId="0" xfId="2" applyNumberFormat="1" applyFont="1" applyAlignment="1">
      <alignment horizontal="right" vertical="center" wrapText="1"/>
    </xf>
    <xf numFmtId="0" fontId="11" fillId="0" borderId="3" xfId="2" applyFont="1" applyBorder="1" applyAlignment="1">
      <alignment horizontal="center" vertical="center" wrapText="1"/>
    </xf>
    <xf numFmtId="0" fontId="11" fillId="0" borderId="9" xfId="2" applyFont="1" applyBorder="1" applyAlignment="1">
      <alignment horizontal="center" vertical="center" wrapText="1"/>
    </xf>
    <xf numFmtId="3" fontId="3" fillId="0" borderId="11" xfId="2" applyNumberFormat="1" applyFont="1" applyBorder="1" applyAlignment="1">
      <alignment horizontal="center" vertical="center" wrapText="1"/>
    </xf>
    <xf numFmtId="0" fontId="5" fillId="6" borderId="1" xfId="2" applyFont="1" applyFill="1" applyBorder="1" applyAlignment="1">
      <alignment horizontal="right" vertical="center" wrapText="1"/>
    </xf>
    <xf numFmtId="3" fontId="4" fillId="0" borderId="4" xfId="2" applyNumberFormat="1" applyFont="1" applyBorder="1" applyAlignment="1">
      <alignment horizontal="center" vertical="center" wrapText="1"/>
    </xf>
    <xf numFmtId="3" fontId="4" fillId="0" borderId="6" xfId="2" applyNumberFormat="1" applyFont="1" applyBorder="1" applyAlignment="1">
      <alignment horizontal="center" vertical="center" wrapText="1"/>
    </xf>
    <xf numFmtId="3" fontId="4" fillId="0" borderId="5" xfId="2" applyNumberFormat="1" applyFont="1" applyBorder="1" applyAlignment="1">
      <alignment horizontal="center" vertical="center" wrapText="1"/>
    </xf>
    <xf numFmtId="1" fontId="4" fillId="0" borderId="9" xfId="2" applyNumberFormat="1" applyFont="1" applyBorder="1" applyAlignment="1">
      <alignment horizontal="center" vertical="center" wrapText="1"/>
    </xf>
    <xf numFmtId="0" fontId="5" fillId="4" borderId="1" xfId="2" applyFont="1" applyFill="1" applyBorder="1" applyAlignment="1">
      <alignment horizontal="center" vertical="center" wrapText="1"/>
    </xf>
    <xf numFmtId="165" fontId="4" fillId="0" borderId="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165" fontId="4" fillId="0" borderId="8" xfId="2" applyNumberFormat="1" applyFont="1" applyBorder="1" applyAlignment="1">
      <alignment horizontal="center" vertical="center" wrapText="1"/>
    </xf>
    <xf numFmtId="3" fontId="4" fillId="0" borderId="9" xfId="2" applyNumberFormat="1" applyFont="1" applyBorder="1" applyAlignment="1">
      <alignment horizontal="center" vertical="center" wrapText="1"/>
    </xf>
    <xf numFmtId="3" fontId="4" fillId="0" borderId="7" xfId="2" applyNumberFormat="1" applyFont="1" applyBorder="1" applyAlignment="1">
      <alignment horizontal="center" vertical="center" wrapText="1"/>
    </xf>
    <xf numFmtId="3" fontId="4" fillId="0" borderId="1" xfId="2" applyNumberFormat="1" applyFont="1" applyBorder="1" applyAlignment="1">
      <alignment horizontal="center" vertical="center" wrapText="1"/>
    </xf>
    <xf numFmtId="3" fontId="4" fillId="0" borderId="8" xfId="2"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3" fontId="4" fillId="0" borderId="3" xfId="2" applyNumberFormat="1" applyFont="1" applyBorder="1" applyAlignment="1">
      <alignment horizontal="center" vertical="center" wrapText="1"/>
    </xf>
    <xf numFmtId="3" fontId="4" fillId="0" borderId="4" xfId="2" applyNumberFormat="1" applyFont="1" applyBorder="1" applyAlignment="1">
      <alignment horizontal="center" vertical="center" wrapText="1"/>
    </xf>
    <xf numFmtId="3" fontId="4" fillId="0" borderId="6" xfId="2" applyNumberFormat="1" applyFont="1" applyBorder="1" applyAlignment="1">
      <alignment horizontal="center" vertical="center" wrapText="1"/>
    </xf>
    <xf numFmtId="3" fontId="4" fillId="0" borderId="5" xfId="2" applyNumberFormat="1" applyFont="1" applyBorder="1" applyAlignment="1">
      <alignment horizontal="center" vertical="center" wrapText="1"/>
    </xf>
    <xf numFmtId="0" fontId="8" fillId="0" borderId="0" xfId="2" applyFont="1" applyAlignment="1">
      <alignment horizontal="center" vertical="center" wrapText="1"/>
    </xf>
    <xf numFmtId="0" fontId="9" fillId="3" borderId="0" xfId="2" applyFont="1" applyFill="1" applyAlignment="1">
      <alignment horizontal="center" vertical="center" wrapText="1"/>
    </xf>
    <xf numFmtId="165" fontId="4" fillId="0" borderId="11" xfId="2" applyNumberFormat="1" applyFont="1" applyBorder="1" applyAlignment="1">
      <alignment horizontal="center" vertical="center" wrapText="1"/>
    </xf>
  </cellXfs>
  <cellStyles count="5">
    <cellStyle name="Normal" xfId="0" builtinId="0"/>
    <cellStyle name="Normal 2 2" xfId="2" xr:uid="{00000000-0005-0000-0000-000001000000}"/>
    <cellStyle name="Normal 3" xfId="3" xr:uid="{00000000-0005-0000-0000-000002000000}"/>
    <cellStyle name="Porcentagem" xfId="1" builtinId="5"/>
    <cellStyle name="Vírgula" xfId="4" builtinId="3"/>
  </cellStyles>
  <dxfs count="95">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
      <font>
        <color theme="7"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_Restrito\SIESPJ\Justi&#231;a%20em%20N&#250;meros\Auditoria\2019\Auditoria%20201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3"/>
      <sheetName val="Combos"/>
      <sheetName val="conta_nd"/>
      <sheetName val="auditorias_JN"/>
      <sheetName val="Inconsistências_Modulo"/>
      <sheetName val="BancoDadosProd"/>
      <sheetName val="BancoDadosJN_velho"/>
      <sheetName val="Plan5"/>
      <sheetName val="Violência Doméstica_NOVO"/>
      <sheetName val="Violência Doméstica"/>
      <sheetName val="BancoDadosJN"/>
      <sheetName val="Estadual"/>
      <sheetName val="Federal"/>
      <sheetName val="Trabalho"/>
      <sheetName val="Eleitoral"/>
      <sheetName val="Militar"/>
      <sheetName val="TST"/>
      <sheetName val="STJ"/>
      <sheetName val="TSE"/>
      <sheetName val="STM"/>
      <sheetName val="Classe"/>
      <sheetName val="Assunto"/>
      <sheetName val="Inconsistências modulo"/>
      <sheetName val="Auditorias_sistema"/>
      <sheetName val="Espelho Classe e Assunto"/>
      <sheetName val="Variáveis do Módulo"/>
      <sheetName val="BDMÓDULOAGREGADO"/>
      <sheetName val="BDMEST"/>
      <sheetName val="BancoDadosModulo"/>
      <sheetName val="JN_Prod"/>
      <sheetName val="Variáveis 2014-2015"/>
      <sheetName val="Inconsistências sistema"/>
      <sheetName val="AnexoJENovo"/>
      <sheetName val="Anexo"/>
      <sheetName val="AnexoJE"/>
      <sheetName val="AnexoJFNovo"/>
      <sheetName val="AnexoJF"/>
      <sheetName val="AnexoJTNovo"/>
      <sheetName val="AnexoJELNovo"/>
      <sheetName val="AnexoJT"/>
      <sheetName val="AnexoJL"/>
      <sheetName val="AnexoJMNovo"/>
      <sheetName val="AnexoJM"/>
      <sheetName val="AnexoTSTNovo"/>
      <sheetName val="AnexoTST"/>
      <sheetName val="AnexoSTJNovo"/>
      <sheetName val="AnexoSTJ"/>
      <sheetName val="AnexoTSENovo"/>
      <sheetName val="AnexoTSE"/>
      <sheetName val="AnexoSTMNovo"/>
      <sheetName val="AnexoSTM"/>
      <sheetName val="Testes"/>
      <sheetName val="Plan1"/>
      <sheetName val="Plan2"/>
    </sheetNames>
    <sheetDataSet>
      <sheetData sheetId="0"/>
      <sheetData sheetId="1">
        <row r="3">
          <cell r="C3" t="str">
            <v>TRF 1ª Região</v>
          </cell>
          <cell r="H3" t="str">
            <v>1º Semestre de 2009</v>
          </cell>
        </row>
        <row r="4">
          <cell r="C4" t="str">
            <v>TRF 2ª Região</v>
          </cell>
          <cell r="H4" t="str">
            <v>2º Semestre de 2009</v>
          </cell>
        </row>
        <row r="5">
          <cell r="C5" t="str">
            <v>TRF 3ª Região</v>
          </cell>
          <cell r="H5" t="str">
            <v>Ano 2009</v>
          </cell>
        </row>
        <row r="6">
          <cell r="C6" t="str">
            <v>TRF 4ª Região</v>
          </cell>
          <cell r="H6" t="str">
            <v>1º Semestre de 2010</v>
          </cell>
        </row>
        <row r="7">
          <cell r="C7" t="str">
            <v>TRF 5ª Região</v>
          </cell>
          <cell r="H7" t="str">
            <v>2º Semestre de 2010</v>
          </cell>
        </row>
        <row r="8">
          <cell r="C8" t="str">
            <v>Justiça Federal</v>
          </cell>
          <cell r="H8" t="str">
            <v>Ano 2010</v>
          </cell>
        </row>
        <row r="9">
          <cell r="H9" t="str">
            <v>1º Semestre de 2011</v>
          </cell>
        </row>
        <row r="10">
          <cell r="C10" t="str">
            <v>TJ - Acre</v>
          </cell>
          <cell r="H10" t="str">
            <v>2º Semestre de 2011</v>
          </cell>
        </row>
        <row r="11">
          <cell r="C11" t="str">
            <v>TJ - Alagoas</v>
          </cell>
          <cell r="H11" t="str">
            <v>Ano 2011</v>
          </cell>
        </row>
        <row r="12">
          <cell r="C12" t="str">
            <v>TJ - Amazonas</v>
          </cell>
          <cell r="H12" t="str">
            <v>1º Semestre de 2012</v>
          </cell>
        </row>
        <row r="13">
          <cell r="C13" t="str">
            <v>TJ - Amapá</v>
          </cell>
          <cell r="H13" t="str">
            <v>2º Semestre de 2012</v>
          </cell>
        </row>
        <row r="14">
          <cell r="C14" t="str">
            <v>TJ - Bahia</v>
          </cell>
          <cell r="H14" t="str">
            <v>Ano 2012</v>
          </cell>
        </row>
        <row r="15">
          <cell r="C15" t="str">
            <v>TJ - Ceará</v>
          </cell>
        </row>
        <row r="16">
          <cell r="C16" t="str">
            <v>TJ - Distrito Federal</v>
          </cell>
        </row>
        <row r="17">
          <cell r="C17" t="str">
            <v>TJ - Espírito Santo</v>
          </cell>
        </row>
        <row r="18">
          <cell r="C18" t="str">
            <v>TJ - Goiás</v>
          </cell>
        </row>
        <row r="19">
          <cell r="C19" t="str">
            <v>TJ - Maranhão</v>
          </cell>
        </row>
        <row r="20">
          <cell r="C20" t="str">
            <v>TJ - Minas Gerais</v>
          </cell>
        </row>
        <row r="21">
          <cell r="C21" t="str">
            <v>TJ - Mato Grosso do Sul</v>
          </cell>
        </row>
        <row r="22">
          <cell r="C22" t="str">
            <v>TJ - Mato Grosso</v>
          </cell>
        </row>
        <row r="23">
          <cell r="C23" t="str">
            <v>TJ - Pará</v>
          </cell>
        </row>
        <row r="24">
          <cell r="C24" t="str">
            <v>TJ - Paraíba</v>
          </cell>
        </row>
        <row r="25">
          <cell r="C25" t="str">
            <v>TJ - Pernambuco</v>
          </cell>
        </row>
        <row r="26">
          <cell r="C26" t="str">
            <v>TJ - Piauí</v>
          </cell>
        </row>
        <row r="27">
          <cell r="C27" t="str">
            <v>TJ - Paraná</v>
          </cell>
        </row>
        <row r="28">
          <cell r="C28" t="str">
            <v>TJ - Rio de Janeiro</v>
          </cell>
        </row>
        <row r="29">
          <cell r="C29" t="str">
            <v>TJ - Rio Grande do Norte</v>
          </cell>
        </row>
        <row r="30">
          <cell r="C30" t="str">
            <v>TJ - Rondônia</v>
          </cell>
        </row>
        <row r="31">
          <cell r="C31" t="str">
            <v>TJ - Roraima</v>
          </cell>
        </row>
        <row r="32">
          <cell r="C32" t="str">
            <v>TJ - Rio Grande do Sul</v>
          </cell>
        </row>
        <row r="33">
          <cell r="C33" t="str">
            <v>TJ - Santa Catarina</v>
          </cell>
        </row>
        <row r="34">
          <cell r="C34" t="str">
            <v>TJ - Sergipe</v>
          </cell>
        </row>
        <row r="35">
          <cell r="C35" t="str">
            <v>TJ - São Paulo</v>
          </cell>
        </row>
        <row r="36">
          <cell r="C36" t="str">
            <v>TJ - Tocantins</v>
          </cell>
        </row>
        <row r="37">
          <cell r="C37" t="str">
            <v>Justiça Estadual</v>
          </cell>
        </row>
        <row r="39">
          <cell r="C39" t="str">
            <v>TRT 01ª Região</v>
          </cell>
        </row>
        <row r="40">
          <cell r="C40" t="str">
            <v>TRT 02ª Região</v>
          </cell>
        </row>
        <row r="41">
          <cell r="C41" t="str">
            <v>TRT 03ª Região</v>
          </cell>
        </row>
        <row r="42">
          <cell r="C42" t="str">
            <v>TRT 04ª Região</v>
          </cell>
        </row>
        <row r="43">
          <cell r="C43" t="str">
            <v>TRT 05ª Região</v>
          </cell>
        </row>
        <row r="44">
          <cell r="C44" t="str">
            <v>TRT 06ª Região</v>
          </cell>
        </row>
        <row r="45">
          <cell r="C45" t="str">
            <v>TRT 07ª Região</v>
          </cell>
        </row>
        <row r="46">
          <cell r="C46" t="str">
            <v>TRT 08ª Região</v>
          </cell>
        </row>
        <row r="47">
          <cell r="C47" t="str">
            <v>TRT 09ª Região</v>
          </cell>
        </row>
        <row r="48">
          <cell r="C48" t="str">
            <v>TRT 10ª Região</v>
          </cell>
        </row>
        <row r="49">
          <cell r="C49" t="str">
            <v>TRT 11ª Região</v>
          </cell>
        </row>
        <row r="50">
          <cell r="C50" t="str">
            <v>TRT 12ª Região</v>
          </cell>
        </row>
        <row r="51">
          <cell r="C51" t="str">
            <v>TRT 13ª Região</v>
          </cell>
        </row>
        <row r="52">
          <cell r="C52" t="str">
            <v>TRT 14ª Região</v>
          </cell>
        </row>
        <row r="53">
          <cell r="C53" t="str">
            <v>TRT 15ª Região</v>
          </cell>
        </row>
        <row r="54">
          <cell r="C54" t="str">
            <v>TRT 16ª Região</v>
          </cell>
        </row>
        <row r="55">
          <cell r="C55" t="str">
            <v>TRT 17ª Região</v>
          </cell>
        </row>
        <row r="56">
          <cell r="C56" t="str">
            <v>TRT 18ª Região</v>
          </cell>
        </row>
        <row r="57">
          <cell r="C57" t="str">
            <v>TRT 19ª Região</v>
          </cell>
        </row>
        <row r="58">
          <cell r="C58" t="str">
            <v>TRT 20ª Região</v>
          </cell>
        </row>
        <row r="59">
          <cell r="C59" t="str">
            <v>TRT 21ª Região</v>
          </cell>
        </row>
        <row r="60">
          <cell r="C60" t="str">
            <v>TRT 22ª Região</v>
          </cell>
        </row>
        <row r="61">
          <cell r="C61" t="str">
            <v>TRT 23ª Região</v>
          </cell>
        </row>
        <row r="62">
          <cell r="C62" t="str">
            <v>TRT 24ª Região</v>
          </cell>
        </row>
        <row r="63">
          <cell r="C63" t="str">
            <v>Justiça do Trabalho</v>
          </cell>
        </row>
        <row r="65">
          <cell r="C65" t="str">
            <v>Tribunal Superior do Trabalho</v>
          </cell>
        </row>
        <row r="67">
          <cell r="C67" t="str">
            <v>Superior Tribunal de Justiça</v>
          </cell>
        </row>
        <row r="71">
          <cell r="C71" t="str">
            <v>Tribunal Superior Eleitoral</v>
          </cell>
        </row>
        <row r="73">
          <cell r="C73" t="str">
            <v>TRE - Acre</v>
          </cell>
        </row>
        <row r="74">
          <cell r="C74" t="str">
            <v>TRE - Alagoas</v>
          </cell>
        </row>
        <row r="75">
          <cell r="C75" t="str">
            <v>TRE - Amapá</v>
          </cell>
        </row>
        <row r="76">
          <cell r="C76" t="str">
            <v>TRE - Amazonas</v>
          </cell>
        </row>
        <row r="77">
          <cell r="C77" t="str">
            <v>TRE - Bahia</v>
          </cell>
        </row>
        <row r="78">
          <cell r="C78" t="str">
            <v>TRE - Ceará</v>
          </cell>
        </row>
        <row r="79">
          <cell r="C79" t="str">
            <v>TRE - Distrito Federal</v>
          </cell>
        </row>
        <row r="80">
          <cell r="C80" t="str">
            <v>TRE - Espírito Santo</v>
          </cell>
        </row>
        <row r="81">
          <cell r="C81" t="str">
            <v>TRE - Goiás</v>
          </cell>
        </row>
        <row r="82">
          <cell r="C82" t="str">
            <v>TRE - Maranhão</v>
          </cell>
        </row>
        <row r="83">
          <cell r="C83" t="str">
            <v>TRE - Mato Grosso</v>
          </cell>
        </row>
        <row r="84">
          <cell r="C84" t="str">
            <v>TRE - Mato Grosso do Sul</v>
          </cell>
        </row>
        <row r="85">
          <cell r="C85" t="str">
            <v>TRE - Minas Gerais</v>
          </cell>
        </row>
        <row r="86">
          <cell r="C86" t="str">
            <v>TRE - Pará</v>
          </cell>
        </row>
        <row r="87">
          <cell r="C87" t="str">
            <v>TRE - Paraíba</v>
          </cell>
        </row>
        <row r="88">
          <cell r="C88" t="str">
            <v>TRE - Paraná</v>
          </cell>
        </row>
        <row r="89">
          <cell r="C89" t="str">
            <v>TRE - Pernambuco</v>
          </cell>
        </row>
        <row r="90">
          <cell r="C90" t="str">
            <v>TRE - Piauí</v>
          </cell>
        </row>
        <row r="91">
          <cell r="C91" t="str">
            <v>TRE - Rio de Janeiro</v>
          </cell>
        </row>
        <row r="92">
          <cell r="C92" t="str">
            <v>TRE - Rio Grande do Norte</v>
          </cell>
        </row>
        <row r="93">
          <cell r="C93" t="str">
            <v>TRE - Rio Grande do Sul</v>
          </cell>
        </row>
        <row r="94">
          <cell r="C94" t="str">
            <v>TRE - Rondônia</v>
          </cell>
        </row>
        <row r="95">
          <cell r="C95" t="str">
            <v>TRE - Roraima</v>
          </cell>
        </row>
        <row r="96">
          <cell r="C96" t="str">
            <v>TRE - Santa Catarina</v>
          </cell>
        </row>
        <row r="97">
          <cell r="C97" t="str">
            <v>TRE - São Paulo</v>
          </cell>
        </row>
        <row r="98">
          <cell r="C98" t="str">
            <v>TRE - Sergipe</v>
          </cell>
        </row>
        <row r="99">
          <cell r="C99" t="str">
            <v>TRE - Tocantins</v>
          </cell>
        </row>
        <row r="100">
          <cell r="C100" t="str">
            <v>Justiça Eleitoral</v>
          </cell>
        </row>
        <row r="102">
          <cell r="C102" t="str">
            <v>Justiça Militar Estadual</v>
          </cell>
        </row>
        <row r="103">
          <cell r="C103" t="str">
            <v>TJM - Minas Gerais</v>
          </cell>
        </row>
        <row r="104">
          <cell r="C104" t="str">
            <v>TJM - Rio Grande do Sul</v>
          </cell>
        </row>
        <row r="105">
          <cell r="C105" t="str">
            <v>TJM - São Paulo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theme/theme1.xml><?xml version="1.0" encoding="utf-8"?>
<a:theme xmlns:a="http://schemas.openxmlformats.org/drawingml/2006/main" name="Tema do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31">
    <tabColor theme="6" tint="0.79998168889431442"/>
  </sheetPr>
  <dimension ref="A1:H147"/>
  <sheetViews>
    <sheetView showGridLines="0" tabSelected="1" zoomScale="110" zoomScaleNormal="110" zoomScaleSheetLayoutView="80" workbookViewId="0">
      <selection activeCell="C57" sqref="C57:E57"/>
    </sheetView>
  </sheetViews>
  <sheetFormatPr defaultRowHeight="12.75" x14ac:dyDescent="0.2"/>
  <cols>
    <col min="1" max="1" width="101" style="1" customWidth="1"/>
    <col min="2" max="2" width="1.42578125" style="4" customWidth="1"/>
    <col min="3" max="3" width="19.85546875" style="5" customWidth="1"/>
    <col min="4" max="4" width="19.5703125" style="5" customWidth="1"/>
    <col min="5" max="5" width="15.28515625" style="5" customWidth="1"/>
    <col min="6" max="6" width="13.42578125" style="1" bestFit="1" customWidth="1"/>
    <col min="7" max="7" width="9.140625" style="1"/>
    <col min="8" max="8" width="12.42578125" style="1" bestFit="1" customWidth="1"/>
    <col min="9" max="10" width="11.42578125" style="1" bestFit="1" customWidth="1"/>
    <col min="11" max="16384" width="9.140625" style="1"/>
  </cols>
  <sheetData>
    <row r="1" spans="1:5" x14ac:dyDescent="0.2">
      <c r="A1" s="3"/>
    </row>
    <row r="2" spans="1:5" ht="18" customHeight="1" x14ac:dyDescent="0.2">
      <c r="A2" s="6" t="s">
        <v>134</v>
      </c>
      <c r="B2" s="6"/>
      <c r="C2" s="114" t="s">
        <v>137</v>
      </c>
      <c r="D2" s="114"/>
      <c r="E2" s="114"/>
    </row>
    <row r="3" spans="1:5" ht="18.75" customHeight="1" x14ac:dyDescent="0.2">
      <c r="A3" s="42" t="s">
        <v>24</v>
      </c>
      <c r="B3" s="42"/>
      <c r="C3" s="115" t="s">
        <v>138</v>
      </c>
      <c r="D3" s="115"/>
      <c r="E3" s="115"/>
    </row>
    <row r="4" spans="1:5" ht="18.75" x14ac:dyDescent="0.2">
      <c r="A4" s="42" t="s">
        <v>0</v>
      </c>
      <c r="B4" s="42"/>
      <c r="C4" s="115"/>
      <c r="D4" s="115"/>
      <c r="E4" s="115"/>
    </row>
    <row r="5" spans="1:5" ht="9" customHeight="1" x14ac:dyDescent="0.2">
      <c r="A5" s="7"/>
      <c r="B5" s="7"/>
      <c r="C5" s="8"/>
      <c r="D5" s="8"/>
      <c r="E5" s="8"/>
    </row>
    <row r="6" spans="1:5" ht="15" x14ac:dyDescent="0.2">
      <c r="A6" s="43" t="s">
        <v>1</v>
      </c>
      <c r="B6" s="101"/>
      <c r="C6" s="101"/>
      <c r="D6" s="101"/>
      <c r="E6" s="101"/>
    </row>
    <row r="7" spans="1:5" ht="15" x14ac:dyDescent="0.2">
      <c r="A7" s="44" t="s">
        <v>129</v>
      </c>
      <c r="B7" s="45"/>
      <c r="C7" s="46"/>
      <c r="D7" s="46"/>
      <c r="E7" s="46"/>
    </row>
    <row r="8" spans="1:5" ht="12" customHeight="1" x14ac:dyDescent="0.2">
      <c r="A8" s="43" t="s">
        <v>2</v>
      </c>
      <c r="B8" s="101" t="s">
        <v>136</v>
      </c>
      <c r="C8" s="101"/>
      <c r="D8" s="101"/>
      <c r="E8" s="101"/>
    </row>
    <row r="9" spans="1:5" ht="12" customHeight="1" x14ac:dyDescent="0.2">
      <c r="A9" s="11" t="s">
        <v>25</v>
      </c>
      <c r="B9" s="55"/>
      <c r="C9" s="56"/>
      <c r="D9" s="15">
        <f>D10+D41</f>
        <v>1204686022.55</v>
      </c>
      <c r="E9" s="56"/>
    </row>
    <row r="10" spans="1:5" ht="12" customHeight="1" x14ac:dyDescent="0.2">
      <c r="A10" s="12" t="s">
        <v>26</v>
      </c>
      <c r="B10" s="13"/>
      <c r="C10" s="53"/>
      <c r="D10" s="15">
        <f>D11+D17+D23+D24+D25</f>
        <v>1149708791.48</v>
      </c>
      <c r="E10" s="53"/>
    </row>
    <row r="11" spans="1:5" ht="12" customHeight="1" x14ac:dyDescent="0.2">
      <c r="A11" s="14" t="s">
        <v>27</v>
      </c>
      <c r="B11" s="15"/>
      <c r="C11" s="53"/>
      <c r="D11" s="15">
        <v>1040603234.51</v>
      </c>
      <c r="E11" s="53"/>
    </row>
    <row r="12" spans="1:5" ht="12" customHeight="1" x14ac:dyDescent="0.2">
      <c r="A12" s="16" t="s">
        <v>28</v>
      </c>
      <c r="B12" s="15"/>
      <c r="C12" s="53"/>
      <c r="D12" s="15">
        <f>D13+D14+D15</f>
        <v>774563895.63</v>
      </c>
      <c r="E12" s="53"/>
    </row>
    <row r="13" spans="1:5" ht="12" customHeight="1" x14ac:dyDescent="0.2">
      <c r="A13" s="16" t="s">
        <v>29</v>
      </c>
      <c r="B13" s="15"/>
      <c r="C13" s="53"/>
      <c r="D13" s="15">
        <v>163970951.47999999</v>
      </c>
      <c r="E13" s="53"/>
    </row>
    <row r="14" spans="1:5" ht="12" customHeight="1" x14ac:dyDescent="0.2">
      <c r="A14" s="16" t="s">
        <v>30</v>
      </c>
      <c r="B14" s="15"/>
      <c r="C14" s="53"/>
      <c r="D14" s="15">
        <v>478522881.04000002</v>
      </c>
      <c r="E14" s="53"/>
    </row>
    <row r="15" spans="1:5" ht="12" customHeight="1" x14ac:dyDescent="0.2">
      <c r="A15" s="16" t="s">
        <v>31</v>
      </c>
      <c r="B15" s="15"/>
      <c r="C15" s="53"/>
      <c r="D15" s="15">
        <v>132070063.11</v>
      </c>
      <c r="E15" s="53"/>
    </row>
    <row r="16" spans="1:5" ht="12" customHeight="1" x14ac:dyDescent="0.2">
      <c r="A16" s="14" t="s">
        <v>32</v>
      </c>
      <c r="B16" s="15"/>
      <c r="C16" s="53"/>
      <c r="D16" s="15">
        <v>266039338.88</v>
      </c>
      <c r="E16" s="53"/>
    </row>
    <row r="17" spans="1:5" ht="12" customHeight="1" x14ac:dyDescent="0.2">
      <c r="A17" s="14" t="s">
        <v>33</v>
      </c>
      <c r="B17" s="15"/>
      <c r="C17" s="53"/>
      <c r="D17" s="15">
        <v>78889513.099999994</v>
      </c>
      <c r="E17" s="53"/>
    </row>
    <row r="18" spans="1:5" ht="12" customHeight="1" x14ac:dyDescent="0.2">
      <c r="A18" s="16" t="s">
        <v>34</v>
      </c>
      <c r="B18" s="15"/>
      <c r="C18" s="53"/>
      <c r="D18" s="15">
        <f>D21+D20+D19</f>
        <v>67493002.700000003</v>
      </c>
      <c r="E18" s="53"/>
    </row>
    <row r="19" spans="1:5" ht="12" customHeight="1" x14ac:dyDescent="0.2">
      <c r="A19" s="17" t="s">
        <v>35</v>
      </c>
      <c r="B19" s="15"/>
      <c r="C19" s="53"/>
      <c r="D19" s="15">
        <v>14118326.359999999</v>
      </c>
      <c r="E19" s="53"/>
    </row>
    <row r="20" spans="1:5" ht="12" customHeight="1" x14ac:dyDescent="0.2">
      <c r="A20" s="17" t="s">
        <v>36</v>
      </c>
      <c r="B20" s="15"/>
      <c r="C20" s="53"/>
      <c r="D20" s="15">
        <v>41379539.340000004</v>
      </c>
      <c r="E20" s="53"/>
    </row>
    <row r="21" spans="1:5" ht="12" customHeight="1" x14ac:dyDescent="0.2">
      <c r="A21" s="17" t="s">
        <v>37</v>
      </c>
      <c r="B21" s="15"/>
      <c r="C21" s="53"/>
      <c r="D21" s="15">
        <v>11995137</v>
      </c>
      <c r="E21" s="53"/>
    </row>
    <row r="22" spans="1:5" ht="12" customHeight="1" x14ac:dyDescent="0.2">
      <c r="A22" s="16" t="s">
        <v>38</v>
      </c>
      <c r="B22" s="15"/>
      <c r="C22" s="53"/>
      <c r="D22" s="15">
        <v>11396510.4</v>
      </c>
      <c r="E22" s="53"/>
    </row>
    <row r="23" spans="1:5" ht="12" customHeight="1" x14ac:dyDescent="0.2">
      <c r="A23" s="14" t="s">
        <v>39</v>
      </c>
      <c r="B23" s="15"/>
      <c r="C23" s="53"/>
      <c r="D23" s="15">
        <v>17175145.170000002</v>
      </c>
      <c r="E23" s="53"/>
    </row>
    <row r="24" spans="1:5" ht="12" customHeight="1" x14ac:dyDescent="0.2">
      <c r="A24" s="14" t="s">
        <v>40</v>
      </c>
      <c r="B24" s="15"/>
      <c r="C24" s="53"/>
      <c r="D24" s="15">
        <v>1718730</v>
      </c>
      <c r="E24" s="53"/>
    </row>
    <row r="25" spans="1:5" ht="12" customHeight="1" x14ac:dyDescent="0.2">
      <c r="A25" s="14" t="s">
        <v>41</v>
      </c>
      <c r="B25" s="15"/>
      <c r="C25" s="53"/>
      <c r="D25" s="15">
        <v>11322168.699999999</v>
      </c>
      <c r="E25" s="53"/>
    </row>
    <row r="26" spans="1:5" ht="12" customHeight="1" x14ac:dyDescent="0.2">
      <c r="A26" s="16" t="s">
        <v>42</v>
      </c>
      <c r="B26" s="15"/>
      <c r="C26" s="53"/>
      <c r="D26" s="15">
        <v>1655604.1</v>
      </c>
      <c r="E26" s="53"/>
    </row>
    <row r="27" spans="1:5" ht="12" customHeight="1" x14ac:dyDescent="0.2">
      <c r="A27" s="16" t="s">
        <v>43</v>
      </c>
      <c r="B27" s="15"/>
      <c r="C27" s="53"/>
      <c r="D27" s="15">
        <v>8275214.8300000001</v>
      </c>
      <c r="E27" s="53"/>
    </row>
    <row r="28" spans="1:5" ht="12" customHeight="1" x14ac:dyDescent="0.2">
      <c r="A28" s="16" t="s">
        <v>44</v>
      </c>
      <c r="B28" s="15"/>
      <c r="C28" s="53"/>
      <c r="D28" s="15">
        <v>1391349.77</v>
      </c>
      <c r="E28" s="53"/>
    </row>
    <row r="29" spans="1:5" ht="12" customHeight="1" x14ac:dyDescent="0.2">
      <c r="A29" s="18" t="s">
        <v>45</v>
      </c>
      <c r="B29" s="15"/>
      <c r="C29" s="53"/>
      <c r="D29" s="15">
        <v>34211062.630000003</v>
      </c>
      <c r="E29" s="53"/>
    </row>
    <row r="30" spans="1:5" ht="12" customHeight="1" x14ac:dyDescent="0.2">
      <c r="A30" s="12" t="s">
        <v>46</v>
      </c>
      <c r="B30" s="15"/>
      <c r="C30" s="53"/>
      <c r="D30" s="15">
        <v>7948024.6500000004</v>
      </c>
      <c r="E30" s="53"/>
    </row>
    <row r="31" spans="1:5" ht="12" customHeight="1" x14ac:dyDescent="0.2">
      <c r="A31" s="12" t="s">
        <v>47</v>
      </c>
      <c r="B31" s="15"/>
      <c r="C31" s="53"/>
      <c r="D31" s="15">
        <v>23383318.899999999</v>
      </c>
      <c r="E31" s="53"/>
    </row>
    <row r="32" spans="1:5" ht="12" customHeight="1" x14ac:dyDescent="0.2">
      <c r="A32" s="12" t="s">
        <v>48</v>
      </c>
      <c r="B32" s="15"/>
      <c r="C32" s="53"/>
      <c r="D32" s="15">
        <v>2879719.08</v>
      </c>
      <c r="E32" s="53"/>
    </row>
    <row r="33" spans="1:8" ht="12" customHeight="1" x14ac:dyDescent="0.2">
      <c r="A33" s="18" t="s">
        <v>49</v>
      </c>
      <c r="B33" s="15"/>
      <c r="C33" s="53"/>
      <c r="D33" s="15">
        <v>32610707.899999999</v>
      </c>
      <c r="E33" s="53"/>
    </row>
    <row r="34" spans="1:8" ht="12" customHeight="1" x14ac:dyDescent="0.2">
      <c r="A34" s="12" t="s">
        <v>50</v>
      </c>
      <c r="B34" s="15"/>
      <c r="C34" s="53"/>
      <c r="D34" s="15">
        <v>8567429.7100000009</v>
      </c>
      <c r="E34" s="53"/>
    </row>
    <row r="35" spans="1:8" ht="12" customHeight="1" x14ac:dyDescent="0.2">
      <c r="A35" s="12" t="s">
        <v>51</v>
      </c>
      <c r="B35" s="15"/>
      <c r="C35" s="53"/>
      <c r="D35" s="15">
        <v>18199597.800000001</v>
      </c>
      <c r="E35" s="53"/>
    </row>
    <row r="36" spans="1:8" ht="12" customHeight="1" x14ac:dyDescent="0.2">
      <c r="A36" s="12" t="s">
        <v>52</v>
      </c>
      <c r="B36" s="15"/>
      <c r="C36" s="53"/>
      <c r="D36" s="15">
        <v>5843680.3799999999</v>
      </c>
      <c r="E36" s="53"/>
    </row>
    <row r="37" spans="1:8" ht="12" customHeight="1" x14ac:dyDescent="0.2">
      <c r="A37" s="18" t="s">
        <v>53</v>
      </c>
      <c r="B37" s="15"/>
      <c r="C37" s="53"/>
      <c r="D37" s="15">
        <v>194737725.56999999</v>
      </c>
      <c r="E37" s="53"/>
      <c r="H37" s="62"/>
    </row>
    <row r="38" spans="1:8" ht="12" customHeight="1" x14ac:dyDescent="0.2">
      <c r="A38" s="19" t="s">
        <v>54</v>
      </c>
      <c r="B38" s="20"/>
      <c r="C38" s="54"/>
      <c r="D38" s="20">
        <v>936077190.74000001</v>
      </c>
      <c r="E38" s="54"/>
      <c r="H38" s="62"/>
    </row>
    <row r="39" spans="1:8" x14ac:dyDescent="0.2">
      <c r="A39" s="21"/>
      <c r="B39" s="21"/>
      <c r="C39" s="22"/>
      <c r="D39" s="22"/>
      <c r="E39" s="22"/>
    </row>
    <row r="40" spans="1:8" ht="15" customHeight="1" x14ac:dyDescent="0.2">
      <c r="A40" s="43" t="s">
        <v>3</v>
      </c>
      <c r="B40" s="101" t="s">
        <v>136</v>
      </c>
      <c r="C40" s="101"/>
      <c r="D40" s="101"/>
      <c r="E40" s="101"/>
    </row>
    <row r="41" spans="1:8" ht="15" customHeight="1" x14ac:dyDescent="0.2">
      <c r="A41" s="11" t="s">
        <v>55</v>
      </c>
      <c r="B41" s="23"/>
      <c r="C41" s="52"/>
      <c r="D41" s="15">
        <f>D42+D43</f>
        <v>54977231.070000008</v>
      </c>
      <c r="E41" s="52"/>
    </row>
    <row r="42" spans="1:8" x14ac:dyDescent="0.2">
      <c r="A42" s="12" t="s">
        <v>56</v>
      </c>
      <c r="B42" s="15"/>
      <c r="C42" s="53"/>
      <c r="D42" s="15">
        <v>44022814.090000004</v>
      </c>
      <c r="E42" s="53"/>
    </row>
    <row r="43" spans="1:8" x14ac:dyDescent="0.2">
      <c r="A43" s="12" t="s">
        <v>57</v>
      </c>
      <c r="B43" s="15"/>
      <c r="C43" s="53"/>
      <c r="D43" s="15">
        <v>10954416.98</v>
      </c>
      <c r="E43" s="53"/>
    </row>
    <row r="44" spans="1:8" x14ac:dyDescent="0.2">
      <c r="A44" s="18" t="s">
        <v>58</v>
      </c>
      <c r="B44" s="15"/>
      <c r="C44" s="53"/>
      <c r="D44" s="15">
        <v>216330.3</v>
      </c>
      <c r="E44" s="53"/>
    </row>
    <row r="45" spans="1:8" x14ac:dyDescent="0.2">
      <c r="A45" s="18" t="s">
        <v>59</v>
      </c>
      <c r="B45" s="15"/>
      <c r="C45" s="53"/>
      <c r="D45" s="15">
        <v>9282444.3900000006</v>
      </c>
      <c r="E45" s="53"/>
    </row>
    <row r="46" spans="1:8" x14ac:dyDescent="0.2">
      <c r="A46" s="18" t="s">
        <v>60</v>
      </c>
      <c r="B46" s="15"/>
      <c r="C46" s="53"/>
      <c r="D46" s="15">
        <v>11778414.949999999</v>
      </c>
      <c r="E46" s="53"/>
    </row>
    <row r="47" spans="1:8" x14ac:dyDescent="0.2">
      <c r="A47" s="18" t="s">
        <v>61</v>
      </c>
      <c r="B47" s="15"/>
      <c r="C47" s="53"/>
      <c r="D47" s="15">
        <v>3319506734</v>
      </c>
      <c r="E47" s="53"/>
    </row>
    <row r="48" spans="1:8" x14ac:dyDescent="0.2">
      <c r="A48" s="19" t="s">
        <v>133</v>
      </c>
      <c r="B48" s="20"/>
      <c r="C48" s="54"/>
      <c r="D48" s="20">
        <v>4196328.42</v>
      </c>
      <c r="E48" s="54"/>
    </row>
    <row r="49" spans="1:5" x14ac:dyDescent="0.2">
      <c r="A49" s="24"/>
    </row>
    <row r="50" spans="1:5" ht="15" x14ac:dyDescent="0.2">
      <c r="A50" s="43" t="s">
        <v>4</v>
      </c>
      <c r="B50" s="101" t="s">
        <v>136</v>
      </c>
      <c r="C50" s="101"/>
      <c r="D50" s="101"/>
      <c r="E50" s="101"/>
    </row>
    <row r="51" spans="1:5" x14ac:dyDescent="0.2">
      <c r="A51" s="25" t="s">
        <v>62</v>
      </c>
      <c r="B51" s="26"/>
      <c r="C51" s="102">
        <v>1054933899</v>
      </c>
      <c r="D51" s="102">
        <v>1965197.72</v>
      </c>
      <c r="E51" s="102"/>
    </row>
    <row r="52" spans="1:5" x14ac:dyDescent="0.2">
      <c r="A52" s="27" t="s">
        <v>63</v>
      </c>
      <c r="B52" s="28"/>
      <c r="C52" s="102">
        <v>14159303</v>
      </c>
      <c r="D52" s="102">
        <v>1965197.72</v>
      </c>
      <c r="E52" s="102"/>
    </row>
    <row r="53" spans="1:5" x14ac:dyDescent="0.2">
      <c r="A53" s="29" t="s">
        <v>64</v>
      </c>
      <c r="B53" s="30"/>
      <c r="C53" s="103">
        <v>145048976</v>
      </c>
      <c r="D53" s="103"/>
      <c r="E53" s="103"/>
    </row>
    <row r="54" spans="1:5" x14ac:dyDescent="0.2">
      <c r="A54" s="31"/>
      <c r="B54" s="2"/>
      <c r="C54" s="32"/>
      <c r="D54" s="32"/>
      <c r="E54" s="32"/>
    </row>
    <row r="55" spans="1:5" ht="15" x14ac:dyDescent="0.2">
      <c r="A55" s="43" t="s">
        <v>5</v>
      </c>
      <c r="B55" s="101" t="s">
        <v>136</v>
      </c>
      <c r="C55" s="101"/>
      <c r="D55" s="101"/>
      <c r="E55" s="101"/>
    </row>
    <row r="56" spans="1:5" ht="12.75" customHeight="1" x14ac:dyDescent="0.2">
      <c r="A56" s="11" t="s">
        <v>65</v>
      </c>
      <c r="B56" s="33"/>
      <c r="C56" s="104">
        <v>47413911</v>
      </c>
      <c r="D56" s="104">
        <v>32615862.940000001</v>
      </c>
      <c r="E56" s="104"/>
    </row>
    <row r="57" spans="1:5" x14ac:dyDescent="0.2">
      <c r="A57" s="18" t="s">
        <v>66</v>
      </c>
      <c r="B57" s="15"/>
      <c r="C57" s="102">
        <v>842115.45</v>
      </c>
      <c r="D57" s="102">
        <v>1965197.72</v>
      </c>
      <c r="E57" s="102"/>
    </row>
    <row r="58" spans="1:5" x14ac:dyDescent="0.2">
      <c r="A58" s="18" t="s">
        <v>67</v>
      </c>
      <c r="B58" s="15"/>
      <c r="C58" s="102">
        <v>842115.45</v>
      </c>
      <c r="D58" s="102">
        <v>156304</v>
      </c>
      <c r="E58" s="102"/>
    </row>
    <row r="59" spans="1:5" x14ac:dyDescent="0.2">
      <c r="A59" s="18" t="s">
        <v>68</v>
      </c>
      <c r="B59" s="15"/>
      <c r="C59" s="102">
        <v>349840502.33999997</v>
      </c>
      <c r="D59" s="102">
        <v>209348530</v>
      </c>
      <c r="E59" s="102"/>
    </row>
    <row r="60" spans="1:5" x14ac:dyDescent="0.2">
      <c r="A60" s="18" t="s">
        <v>69</v>
      </c>
      <c r="B60" s="15"/>
      <c r="C60" s="102">
        <v>73922271.629999995</v>
      </c>
      <c r="D60" s="102">
        <v>58243184</v>
      </c>
      <c r="E60" s="102"/>
    </row>
    <row r="61" spans="1:5" x14ac:dyDescent="0.2">
      <c r="A61" s="18" t="s">
        <v>70</v>
      </c>
      <c r="B61" s="15"/>
      <c r="C61" s="102">
        <v>2745580990.29</v>
      </c>
      <c r="D61" s="102">
        <v>370759722.30000001</v>
      </c>
      <c r="E61" s="102"/>
    </row>
    <row r="62" spans="1:5" x14ac:dyDescent="0.2">
      <c r="A62" s="18" t="s">
        <v>71</v>
      </c>
      <c r="B62" s="15"/>
      <c r="C62" s="102">
        <v>2848063347.7399998</v>
      </c>
      <c r="D62" s="102"/>
      <c r="E62" s="102"/>
    </row>
    <row r="63" spans="1:5" x14ac:dyDescent="0.2">
      <c r="A63" s="19" t="s">
        <v>135</v>
      </c>
      <c r="B63" s="20"/>
      <c r="C63" s="103">
        <v>0</v>
      </c>
      <c r="D63" s="103"/>
      <c r="E63" s="103"/>
    </row>
    <row r="64" spans="1:5" x14ac:dyDescent="0.2">
      <c r="A64" s="9"/>
      <c r="B64" s="34"/>
      <c r="C64" s="35"/>
      <c r="D64" s="35"/>
      <c r="E64" s="35"/>
    </row>
    <row r="65" spans="1:5" ht="15" x14ac:dyDescent="0.2">
      <c r="A65" s="44" t="s">
        <v>6</v>
      </c>
      <c r="B65" s="47"/>
      <c r="C65" s="48"/>
      <c r="D65" s="48"/>
      <c r="E65" s="48"/>
    </row>
    <row r="66" spans="1:5" ht="15" x14ac:dyDescent="0.2">
      <c r="A66" s="43" t="s">
        <v>7</v>
      </c>
      <c r="B66" s="101" t="s">
        <v>136</v>
      </c>
      <c r="C66" s="101"/>
      <c r="D66" s="101"/>
      <c r="E66" s="101"/>
    </row>
    <row r="67" spans="1:5" x14ac:dyDescent="0.2">
      <c r="A67" s="50" t="s">
        <v>8</v>
      </c>
      <c r="B67" s="59"/>
      <c r="C67" s="60"/>
      <c r="D67" s="60"/>
      <c r="E67" s="60"/>
    </row>
    <row r="68" spans="1:5" ht="12.75" customHeight="1" x14ac:dyDescent="0.2">
      <c r="A68" s="39" t="s">
        <v>72</v>
      </c>
      <c r="B68" s="63"/>
      <c r="C68" s="100">
        <f>C69+C70</f>
        <v>214</v>
      </c>
      <c r="D68" s="100"/>
      <c r="E68" s="100"/>
    </row>
    <row r="69" spans="1:5" ht="12.75" customHeight="1" x14ac:dyDescent="0.2">
      <c r="A69" s="39" t="s">
        <v>73</v>
      </c>
      <c r="B69" s="63"/>
      <c r="C69" s="100">
        <v>31</v>
      </c>
      <c r="D69" s="100"/>
      <c r="E69" s="100"/>
    </row>
    <row r="70" spans="1:5" x14ac:dyDescent="0.2">
      <c r="A70" s="39" t="s">
        <v>74</v>
      </c>
      <c r="B70" s="63"/>
      <c r="C70" s="100">
        <v>183</v>
      </c>
      <c r="D70" s="100"/>
      <c r="E70" s="100"/>
    </row>
    <row r="71" spans="1:5" x14ac:dyDescent="0.2">
      <c r="A71" s="39" t="s">
        <v>75</v>
      </c>
      <c r="B71" s="63"/>
      <c r="C71" s="100">
        <v>80</v>
      </c>
      <c r="D71" s="100"/>
      <c r="E71" s="100"/>
    </row>
    <row r="72" spans="1:5" x14ac:dyDescent="0.2">
      <c r="A72" s="51" t="s">
        <v>9</v>
      </c>
      <c r="B72" s="64"/>
      <c r="C72" s="65"/>
      <c r="D72" s="65"/>
      <c r="E72" s="65"/>
    </row>
    <row r="73" spans="1:5" x14ac:dyDescent="0.2">
      <c r="A73" s="39" t="s">
        <v>76</v>
      </c>
      <c r="B73" s="63"/>
      <c r="C73" s="100">
        <f>C74+C75</f>
        <v>200</v>
      </c>
      <c r="D73" s="100"/>
      <c r="E73" s="100"/>
    </row>
    <row r="74" spans="1:5" x14ac:dyDescent="0.2">
      <c r="A74" s="39" t="s">
        <v>77</v>
      </c>
      <c r="B74" s="63"/>
      <c r="C74" s="100">
        <v>31</v>
      </c>
      <c r="D74" s="100"/>
      <c r="E74" s="100"/>
    </row>
    <row r="75" spans="1:5" x14ac:dyDescent="0.2">
      <c r="A75" s="39" t="s">
        <v>78</v>
      </c>
      <c r="B75" s="63"/>
      <c r="C75" s="100">
        <v>169</v>
      </c>
      <c r="D75" s="100"/>
      <c r="E75" s="100"/>
    </row>
    <row r="76" spans="1:5" x14ac:dyDescent="0.2">
      <c r="A76" s="39" t="s">
        <v>79</v>
      </c>
      <c r="B76" s="63"/>
      <c r="C76" s="100">
        <v>4</v>
      </c>
      <c r="D76" s="100"/>
      <c r="E76" s="100"/>
    </row>
    <row r="77" spans="1:5" x14ac:dyDescent="0.2">
      <c r="A77" s="61" t="s">
        <v>10</v>
      </c>
      <c r="B77" s="66"/>
      <c r="C77" s="67"/>
      <c r="D77" s="67"/>
      <c r="E77" s="67"/>
    </row>
    <row r="78" spans="1:5" x14ac:dyDescent="0.2">
      <c r="A78" s="36" t="s">
        <v>80</v>
      </c>
      <c r="B78" s="68"/>
      <c r="C78" s="107">
        <v>4395</v>
      </c>
      <c r="D78" s="107"/>
      <c r="E78" s="107"/>
    </row>
    <row r="79" spans="1:5" x14ac:dyDescent="0.2">
      <c r="A79" s="4"/>
      <c r="B79" s="69"/>
      <c r="C79" s="70"/>
      <c r="D79" s="70"/>
      <c r="E79" s="70"/>
    </row>
    <row r="80" spans="1:5" ht="15" x14ac:dyDescent="0.2">
      <c r="A80" s="43" t="s">
        <v>130</v>
      </c>
      <c r="B80" s="101" t="s">
        <v>136</v>
      </c>
      <c r="C80" s="101"/>
      <c r="D80" s="101"/>
      <c r="E80" s="101"/>
    </row>
    <row r="81" spans="1:5" ht="12.75" customHeight="1" x14ac:dyDescent="0.2">
      <c r="A81" s="11" t="s">
        <v>81</v>
      </c>
      <c r="B81" s="72"/>
      <c r="C81" s="108">
        <f>C73+C82+C88</f>
        <v>3027</v>
      </c>
      <c r="D81" s="108"/>
      <c r="E81" s="108"/>
    </row>
    <row r="82" spans="1:5" ht="12.75" customHeight="1" x14ac:dyDescent="0.2">
      <c r="A82" s="18" t="s">
        <v>82</v>
      </c>
      <c r="B82" s="73"/>
      <c r="C82" s="105">
        <f>C84+C87+C86</f>
        <v>2233</v>
      </c>
      <c r="D82" s="105"/>
      <c r="E82" s="105"/>
    </row>
    <row r="83" spans="1:5" ht="12.75" customHeight="1" x14ac:dyDescent="0.2">
      <c r="A83" s="12" t="s">
        <v>83</v>
      </c>
      <c r="B83" s="73"/>
      <c r="C83" s="105">
        <v>2478</v>
      </c>
      <c r="D83" s="105"/>
      <c r="E83" s="105"/>
    </row>
    <row r="84" spans="1:5" x14ac:dyDescent="0.2">
      <c r="A84" s="12" t="s">
        <v>84</v>
      </c>
      <c r="B84" s="73"/>
      <c r="C84" s="105">
        <f>C92+C93+C94</f>
        <v>2147</v>
      </c>
      <c r="D84" s="105"/>
      <c r="E84" s="105"/>
    </row>
    <row r="85" spans="1:5" x14ac:dyDescent="0.2">
      <c r="A85" s="58" t="s">
        <v>85</v>
      </c>
      <c r="B85" s="75"/>
      <c r="C85" s="105">
        <v>75</v>
      </c>
      <c r="D85" s="105"/>
      <c r="E85" s="105"/>
    </row>
    <row r="86" spans="1:5" x14ac:dyDescent="0.2">
      <c r="A86" s="41" t="s">
        <v>86</v>
      </c>
      <c r="B86" s="74"/>
      <c r="C86" s="105">
        <f>C96+C97+C98</f>
        <v>9</v>
      </c>
      <c r="D86" s="105"/>
      <c r="E86" s="105"/>
    </row>
    <row r="87" spans="1:5" x14ac:dyDescent="0.2">
      <c r="A87" s="41" t="s">
        <v>87</v>
      </c>
      <c r="B87" s="74"/>
      <c r="C87" s="105">
        <f>C100+C101+C102</f>
        <v>77</v>
      </c>
      <c r="D87" s="105"/>
      <c r="E87" s="105"/>
    </row>
    <row r="88" spans="1:5" x14ac:dyDescent="0.2">
      <c r="A88" s="18" t="s">
        <v>88</v>
      </c>
      <c r="B88" s="76"/>
      <c r="C88" s="105">
        <f>C89+C90</f>
        <v>594</v>
      </c>
      <c r="D88" s="105"/>
      <c r="E88" s="105"/>
    </row>
    <row r="89" spans="1:5" x14ac:dyDescent="0.2">
      <c r="A89" s="57" t="s">
        <v>89</v>
      </c>
      <c r="B89" s="77"/>
      <c r="C89" s="105">
        <v>217</v>
      </c>
      <c r="D89" s="105"/>
      <c r="E89" s="105"/>
    </row>
    <row r="90" spans="1:5" x14ac:dyDescent="0.2">
      <c r="A90" s="37" t="s">
        <v>90</v>
      </c>
      <c r="B90" s="78"/>
      <c r="C90" s="106">
        <v>377</v>
      </c>
      <c r="D90" s="106"/>
      <c r="E90" s="106"/>
    </row>
    <row r="91" spans="1:5" ht="12.75" customHeight="1" x14ac:dyDescent="0.2">
      <c r="A91" s="49" t="s">
        <v>11</v>
      </c>
      <c r="B91" s="79"/>
      <c r="C91" s="80"/>
      <c r="D91" s="80"/>
      <c r="E91" s="80"/>
    </row>
    <row r="92" spans="1:5" ht="12.75" customHeight="1" x14ac:dyDescent="0.2">
      <c r="A92" s="11" t="s">
        <v>91</v>
      </c>
      <c r="B92" s="72"/>
      <c r="C92" s="105">
        <v>547</v>
      </c>
      <c r="D92" s="105"/>
      <c r="E92" s="105"/>
    </row>
    <row r="93" spans="1:5" ht="12.75" customHeight="1" x14ac:dyDescent="0.2">
      <c r="A93" s="18" t="s">
        <v>92</v>
      </c>
      <c r="B93" s="81"/>
      <c r="C93" s="105">
        <v>1178</v>
      </c>
      <c r="D93" s="105"/>
      <c r="E93" s="105"/>
    </row>
    <row r="94" spans="1:5" ht="12.75" customHeight="1" x14ac:dyDescent="0.2">
      <c r="A94" s="19" t="s">
        <v>93</v>
      </c>
      <c r="B94" s="82"/>
      <c r="C94" s="106">
        <v>422</v>
      </c>
      <c r="D94" s="106"/>
      <c r="E94" s="106"/>
    </row>
    <row r="95" spans="1:5" ht="12.75" customHeight="1" x14ac:dyDescent="0.2">
      <c r="A95" s="50" t="s">
        <v>12</v>
      </c>
      <c r="B95" s="79"/>
      <c r="C95" s="80"/>
      <c r="D95" s="80"/>
      <c r="E95" s="80"/>
    </row>
    <row r="96" spans="1:5" ht="12.75" customHeight="1" x14ac:dyDescent="0.2">
      <c r="A96" s="11" t="s">
        <v>94</v>
      </c>
      <c r="B96" s="72"/>
      <c r="C96" s="105">
        <v>5</v>
      </c>
      <c r="D96" s="105"/>
      <c r="E96" s="105"/>
    </row>
    <row r="97" spans="1:5" ht="12.75" customHeight="1" x14ac:dyDescent="0.2">
      <c r="A97" s="18" t="s">
        <v>95</v>
      </c>
      <c r="B97" s="81"/>
      <c r="C97" s="105">
        <v>0</v>
      </c>
      <c r="D97" s="105"/>
      <c r="E97" s="105"/>
    </row>
    <row r="98" spans="1:5" x14ac:dyDescent="0.2">
      <c r="A98" s="19" t="s">
        <v>96</v>
      </c>
      <c r="B98" s="78"/>
      <c r="C98" s="106">
        <v>4</v>
      </c>
      <c r="D98" s="106"/>
      <c r="E98" s="106"/>
    </row>
    <row r="99" spans="1:5" ht="12.75" customHeight="1" x14ac:dyDescent="0.2">
      <c r="A99" s="49" t="s">
        <v>13</v>
      </c>
      <c r="B99" s="79"/>
      <c r="C99" s="96"/>
      <c r="D99" s="96"/>
      <c r="E99" s="96"/>
    </row>
    <row r="100" spans="1:5" ht="12.75" customHeight="1" x14ac:dyDescent="0.2">
      <c r="A100" s="11" t="s">
        <v>97</v>
      </c>
      <c r="B100" s="72"/>
      <c r="C100" s="105">
        <v>11</v>
      </c>
      <c r="D100" s="105"/>
      <c r="E100" s="105"/>
    </row>
    <row r="101" spans="1:5" ht="12.75" customHeight="1" x14ac:dyDescent="0.2">
      <c r="A101" s="18" t="s">
        <v>98</v>
      </c>
      <c r="B101" s="81"/>
      <c r="C101" s="105">
        <v>51</v>
      </c>
      <c r="D101" s="105"/>
      <c r="E101" s="105"/>
    </row>
    <row r="102" spans="1:5" ht="12.75" customHeight="1" x14ac:dyDescent="0.2">
      <c r="A102" s="19" t="s">
        <v>99</v>
      </c>
      <c r="B102" s="82"/>
      <c r="C102" s="106">
        <v>15</v>
      </c>
      <c r="D102" s="106"/>
      <c r="E102" s="106"/>
    </row>
    <row r="103" spans="1:5" ht="12.75" customHeight="1" x14ac:dyDescent="0.2">
      <c r="A103" s="49" t="s">
        <v>14</v>
      </c>
      <c r="B103" s="79"/>
      <c r="C103" s="80"/>
      <c r="D103" s="80"/>
      <c r="E103" s="80"/>
    </row>
    <row r="104" spans="1:5" ht="12.75" customHeight="1" x14ac:dyDescent="0.2">
      <c r="A104" s="11" t="s">
        <v>100</v>
      </c>
      <c r="B104" s="72"/>
      <c r="C104" s="105">
        <v>7061</v>
      </c>
      <c r="D104" s="105"/>
      <c r="E104" s="105"/>
    </row>
    <row r="105" spans="1:5" ht="12.75" customHeight="1" x14ac:dyDescent="0.2">
      <c r="A105" s="18" t="s">
        <v>101</v>
      </c>
      <c r="B105" s="81"/>
      <c r="C105" s="105">
        <v>14279</v>
      </c>
      <c r="D105" s="105"/>
      <c r="E105" s="105"/>
    </row>
    <row r="106" spans="1:5" ht="12.75" customHeight="1" x14ac:dyDescent="0.2">
      <c r="A106" s="19" t="s">
        <v>102</v>
      </c>
      <c r="B106" s="82"/>
      <c r="C106" s="106">
        <v>4543</v>
      </c>
      <c r="D106" s="106"/>
      <c r="E106" s="106"/>
    </row>
    <row r="107" spans="1:5" x14ac:dyDescent="0.2">
      <c r="A107" s="51" t="s">
        <v>15</v>
      </c>
      <c r="B107" s="79"/>
      <c r="C107" s="80"/>
      <c r="D107" s="80"/>
      <c r="E107" s="80"/>
    </row>
    <row r="108" spans="1:5" x14ac:dyDescent="0.2">
      <c r="A108" s="11" t="s">
        <v>85</v>
      </c>
      <c r="B108" s="83"/>
      <c r="C108" s="105">
        <v>75</v>
      </c>
      <c r="D108" s="105"/>
      <c r="E108" s="105"/>
    </row>
    <row r="109" spans="1:5" x14ac:dyDescent="0.2">
      <c r="A109" s="18" t="s">
        <v>103</v>
      </c>
      <c r="B109" s="84"/>
      <c r="C109" s="105">
        <v>833</v>
      </c>
      <c r="D109" s="105"/>
      <c r="E109" s="105"/>
    </row>
    <row r="110" spans="1:5" x14ac:dyDescent="0.2">
      <c r="A110" s="18" t="s">
        <v>104</v>
      </c>
      <c r="B110" s="84"/>
      <c r="C110" s="105">
        <f>C109+C71</f>
        <v>913</v>
      </c>
      <c r="D110" s="105"/>
      <c r="E110" s="105"/>
    </row>
    <row r="111" spans="1:5" x14ac:dyDescent="0.2">
      <c r="A111" s="18" t="s">
        <v>105</v>
      </c>
      <c r="B111" s="84"/>
      <c r="C111" s="105">
        <v>10</v>
      </c>
      <c r="D111" s="105"/>
      <c r="E111" s="105"/>
    </row>
    <row r="112" spans="1:5" x14ac:dyDescent="0.2">
      <c r="A112" s="19" t="s">
        <v>106</v>
      </c>
      <c r="B112" s="85"/>
      <c r="C112" s="106">
        <v>104</v>
      </c>
      <c r="D112" s="106"/>
      <c r="E112" s="106"/>
    </row>
    <row r="113" spans="1:5" x14ac:dyDescent="0.2">
      <c r="A113" s="49" t="s">
        <v>16</v>
      </c>
      <c r="B113" s="79"/>
      <c r="C113" s="80"/>
      <c r="D113" s="80"/>
      <c r="E113" s="80"/>
    </row>
    <row r="114" spans="1:5" ht="12.75" customHeight="1" x14ac:dyDescent="0.2">
      <c r="A114" s="11" t="s">
        <v>107</v>
      </c>
      <c r="B114" s="72"/>
      <c r="C114" s="105">
        <f>SUM(C115:E117)</f>
        <v>501</v>
      </c>
      <c r="D114" s="105"/>
      <c r="E114" s="105"/>
    </row>
    <row r="115" spans="1:5" x14ac:dyDescent="0.2">
      <c r="A115" s="12" t="s">
        <v>108</v>
      </c>
      <c r="B115" s="81"/>
      <c r="C115" s="105">
        <v>139</v>
      </c>
      <c r="D115" s="105"/>
      <c r="E115" s="105"/>
    </row>
    <row r="116" spans="1:5" x14ac:dyDescent="0.2">
      <c r="A116" s="12" t="s">
        <v>109</v>
      </c>
      <c r="B116" s="81"/>
      <c r="C116" s="105">
        <v>299</v>
      </c>
      <c r="D116" s="105"/>
      <c r="E116" s="105"/>
    </row>
    <row r="117" spans="1:5" x14ac:dyDescent="0.2">
      <c r="A117" s="37" t="s">
        <v>110</v>
      </c>
      <c r="B117" s="82"/>
      <c r="C117" s="106">
        <v>63</v>
      </c>
      <c r="D117" s="106"/>
      <c r="E117" s="106"/>
    </row>
    <row r="118" spans="1:5" x14ac:dyDescent="0.2">
      <c r="A118" s="49" t="s">
        <v>17</v>
      </c>
      <c r="B118" s="79"/>
      <c r="C118" s="80"/>
      <c r="D118" s="80"/>
      <c r="E118" s="80"/>
    </row>
    <row r="119" spans="1:5" x14ac:dyDescent="0.2">
      <c r="A119" s="11" t="s">
        <v>111</v>
      </c>
      <c r="B119" s="72"/>
      <c r="C119" s="105">
        <f>SUM(C120:E122)</f>
        <v>1301</v>
      </c>
      <c r="D119" s="105"/>
      <c r="E119" s="105"/>
    </row>
    <row r="120" spans="1:5" x14ac:dyDescent="0.2">
      <c r="A120" s="12" t="s">
        <v>112</v>
      </c>
      <c r="B120" s="81"/>
      <c r="C120" s="105">
        <v>426</v>
      </c>
      <c r="D120" s="105"/>
      <c r="E120" s="105"/>
    </row>
    <row r="121" spans="1:5" x14ac:dyDescent="0.2">
      <c r="A121" s="12" t="s">
        <v>113</v>
      </c>
      <c r="B121" s="81"/>
      <c r="C121" s="105">
        <v>662</v>
      </c>
      <c r="D121" s="105"/>
      <c r="E121" s="105"/>
    </row>
    <row r="122" spans="1:5" x14ac:dyDescent="0.2">
      <c r="A122" s="37" t="s">
        <v>114</v>
      </c>
      <c r="B122" s="82"/>
      <c r="C122" s="109">
        <v>213</v>
      </c>
      <c r="D122" s="109"/>
      <c r="E122" s="109"/>
    </row>
    <row r="123" spans="1:5" x14ac:dyDescent="0.2">
      <c r="A123" s="4"/>
      <c r="B123" s="69"/>
      <c r="C123" s="70"/>
      <c r="D123" s="70"/>
      <c r="E123" s="70"/>
    </row>
    <row r="124" spans="1:5" x14ac:dyDescent="0.2">
      <c r="A124" s="49" t="s">
        <v>18</v>
      </c>
      <c r="B124" s="79"/>
      <c r="C124" s="80"/>
      <c r="D124" s="80"/>
      <c r="E124" s="80"/>
    </row>
    <row r="125" spans="1:5" ht="12.75" customHeight="1" x14ac:dyDescent="0.2">
      <c r="A125" s="11" t="s">
        <v>115</v>
      </c>
      <c r="B125" s="86"/>
      <c r="C125" s="110">
        <f>C126+C127</f>
        <v>1733.5342465753424</v>
      </c>
      <c r="D125" s="110"/>
      <c r="E125" s="110"/>
    </row>
    <row r="126" spans="1:5" x14ac:dyDescent="0.2">
      <c r="A126" s="12" t="s">
        <v>116</v>
      </c>
      <c r="B126" s="73"/>
      <c r="C126" s="105">
        <f>C129-(C104/365)</f>
        <v>543.65479452054797</v>
      </c>
      <c r="D126" s="105"/>
      <c r="E126" s="105"/>
    </row>
    <row r="127" spans="1:5" x14ac:dyDescent="0.2">
      <c r="A127" s="12" t="s">
        <v>117</v>
      </c>
      <c r="B127" s="73"/>
      <c r="C127" s="105">
        <f>C130-(C105/365)</f>
        <v>1189.8794520547945</v>
      </c>
      <c r="D127" s="105"/>
      <c r="E127" s="105"/>
    </row>
    <row r="128" spans="1:5" x14ac:dyDescent="0.2">
      <c r="A128" s="18" t="s">
        <v>118</v>
      </c>
      <c r="B128" s="73"/>
      <c r="C128" s="105">
        <f>C129+C130</f>
        <v>1792</v>
      </c>
      <c r="D128" s="105"/>
      <c r="E128" s="105"/>
    </row>
    <row r="129" spans="1:5" x14ac:dyDescent="0.2">
      <c r="A129" s="12" t="s">
        <v>119</v>
      </c>
      <c r="B129" s="73"/>
      <c r="C129" s="105">
        <v>563</v>
      </c>
      <c r="D129" s="105"/>
      <c r="E129" s="105"/>
    </row>
    <row r="130" spans="1:5" x14ac:dyDescent="0.2">
      <c r="A130" s="37" t="s">
        <v>120</v>
      </c>
      <c r="B130" s="78"/>
      <c r="C130" s="105">
        <v>1229</v>
      </c>
      <c r="D130" s="105"/>
      <c r="E130" s="105"/>
    </row>
    <row r="131" spans="1:5" x14ac:dyDescent="0.2">
      <c r="A131" s="38"/>
      <c r="B131" s="87"/>
      <c r="C131" s="88"/>
      <c r="D131" s="88"/>
      <c r="E131" s="88"/>
    </row>
    <row r="132" spans="1:5" ht="15" x14ac:dyDescent="0.2">
      <c r="A132" s="44" t="s">
        <v>19</v>
      </c>
      <c r="B132" s="89"/>
      <c r="C132" s="90"/>
      <c r="D132" s="90"/>
      <c r="E132" s="90"/>
    </row>
    <row r="133" spans="1:5" ht="15" x14ac:dyDescent="0.2">
      <c r="A133" s="43" t="s">
        <v>21</v>
      </c>
      <c r="B133" s="101" t="s">
        <v>136</v>
      </c>
      <c r="C133" s="101"/>
      <c r="D133" s="101"/>
      <c r="E133" s="101"/>
    </row>
    <row r="134" spans="1:5" ht="12.75" customHeight="1" x14ac:dyDescent="0.2">
      <c r="A134" s="11" t="s">
        <v>121</v>
      </c>
      <c r="B134" s="97"/>
      <c r="C134" s="111">
        <v>4179</v>
      </c>
      <c r="D134" s="111"/>
      <c r="E134" s="111"/>
    </row>
    <row r="135" spans="1:5" x14ac:dyDescent="0.2">
      <c r="A135" s="19" t="s">
        <v>122</v>
      </c>
      <c r="B135" s="98"/>
      <c r="C135" s="112">
        <v>2777</v>
      </c>
      <c r="D135" s="112"/>
      <c r="E135" s="112"/>
    </row>
    <row r="136" spans="1:5" ht="15" x14ac:dyDescent="0.2">
      <c r="A136" s="43" t="s">
        <v>22</v>
      </c>
      <c r="B136" s="101" t="s">
        <v>136</v>
      </c>
      <c r="C136" s="101"/>
      <c r="D136" s="101"/>
      <c r="E136" s="101"/>
    </row>
    <row r="137" spans="1:5" ht="12.75" customHeight="1" x14ac:dyDescent="0.2">
      <c r="A137" s="11" t="s">
        <v>123</v>
      </c>
      <c r="B137" s="97"/>
      <c r="C137" s="111">
        <v>52434</v>
      </c>
      <c r="D137" s="111"/>
      <c r="E137" s="111"/>
    </row>
    <row r="138" spans="1:5" x14ac:dyDescent="0.2">
      <c r="A138" s="18" t="s">
        <v>124</v>
      </c>
      <c r="B138" s="99"/>
      <c r="C138" s="113">
        <v>52434</v>
      </c>
      <c r="D138" s="113"/>
      <c r="E138" s="113"/>
    </row>
    <row r="139" spans="1:5" x14ac:dyDescent="0.2">
      <c r="A139" s="18" t="s">
        <v>125</v>
      </c>
      <c r="B139" s="99"/>
      <c r="C139" s="113">
        <v>0</v>
      </c>
      <c r="D139" s="113"/>
      <c r="E139" s="113"/>
    </row>
    <row r="140" spans="1:5" x14ac:dyDescent="0.2">
      <c r="A140" s="18" t="s">
        <v>126</v>
      </c>
      <c r="B140" s="99"/>
      <c r="C140" s="113">
        <v>116365</v>
      </c>
      <c r="D140" s="113"/>
      <c r="E140" s="113"/>
    </row>
    <row r="141" spans="1:5" x14ac:dyDescent="0.2">
      <c r="A141" s="19" t="s">
        <v>127</v>
      </c>
      <c r="B141" s="98"/>
      <c r="C141" s="112">
        <v>107261</v>
      </c>
      <c r="D141" s="112"/>
      <c r="E141" s="112"/>
    </row>
    <row r="142" spans="1:5" x14ac:dyDescent="0.2">
      <c r="B142" s="91"/>
      <c r="C142" s="92"/>
      <c r="D142" s="92"/>
      <c r="E142" s="92"/>
    </row>
    <row r="143" spans="1:5" ht="15" x14ac:dyDescent="0.2">
      <c r="A143" s="44" t="s">
        <v>23</v>
      </c>
      <c r="B143" s="89"/>
      <c r="C143" s="90"/>
      <c r="D143" s="90"/>
      <c r="E143" s="90"/>
    </row>
    <row r="144" spans="1:5" ht="15" x14ac:dyDescent="0.2">
      <c r="A144" s="43" t="s">
        <v>20</v>
      </c>
      <c r="B144" s="71"/>
      <c r="C144" s="101" t="s">
        <v>136</v>
      </c>
      <c r="D144" s="101"/>
      <c r="E144" s="101"/>
    </row>
    <row r="145" spans="1:5" x14ac:dyDescent="0.2">
      <c r="A145" s="10" t="s">
        <v>131</v>
      </c>
      <c r="B145" s="93"/>
      <c r="C145" s="108">
        <v>120524</v>
      </c>
      <c r="D145" s="108"/>
      <c r="E145" s="108"/>
    </row>
    <row r="146" spans="1:5" x14ac:dyDescent="0.2">
      <c r="A146" s="39" t="s">
        <v>132</v>
      </c>
      <c r="B146" s="94"/>
      <c r="C146" s="105">
        <v>44368</v>
      </c>
      <c r="D146" s="105"/>
      <c r="E146" s="105"/>
    </row>
    <row r="147" spans="1:5" ht="12.75" customHeight="1" x14ac:dyDescent="0.2">
      <c r="A147" s="40" t="s">
        <v>128</v>
      </c>
      <c r="B147" s="95"/>
      <c r="C147" s="116">
        <v>4976860.3</v>
      </c>
      <c r="D147" s="116"/>
      <c r="E147" s="116"/>
    </row>
  </sheetData>
  <dataConsolidate/>
  <mergeCells count="83">
    <mergeCell ref="C2:E2"/>
    <mergeCell ref="C3:E4"/>
    <mergeCell ref="C140:E140"/>
    <mergeCell ref="C141:E141"/>
    <mergeCell ref="C144:E144"/>
    <mergeCell ref="C147:E147"/>
    <mergeCell ref="C145:E145"/>
    <mergeCell ref="C146:E146"/>
    <mergeCell ref="C134:E134"/>
    <mergeCell ref="C135:E135"/>
    <mergeCell ref="C137:E137"/>
    <mergeCell ref="C138:E138"/>
    <mergeCell ref="C139:E139"/>
    <mergeCell ref="C127:E127"/>
    <mergeCell ref="C128:E128"/>
    <mergeCell ref="C129:E129"/>
    <mergeCell ref="C130:E130"/>
    <mergeCell ref="C119:E119"/>
    <mergeCell ref="C120:E120"/>
    <mergeCell ref="C121:E121"/>
    <mergeCell ref="C122:E122"/>
    <mergeCell ref="C125:E125"/>
    <mergeCell ref="C126:E126"/>
    <mergeCell ref="C112:E112"/>
    <mergeCell ref="C114:E114"/>
    <mergeCell ref="C115:E115"/>
    <mergeCell ref="C116:E116"/>
    <mergeCell ref="C117:E117"/>
    <mergeCell ref="C106:E106"/>
    <mergeCell ref="C108:E108"/>
    <mergeCell ref="C109:E109"/>
    <mergeCell ref="C110:E110"/>
    <mergeCell ref="C111:E111"/>
    <mergeCell ref="C100:E100"/>
    <mergeCell ref="C101:E101"/>
    <mergeCell ref="C102:E102"/>
    <mergeCell ref="C104:E104"/>
    <mergeCell ref="C105:E105"/>
    <mergeCell ref="C93:E93"/>
    <mergeCell ref="C94:E94"/>
    <mergeCell ref="C96:E96"/>
    <mergeCell ref="C97:E97"/>
    <mergeCell ref="C98:E98"/>
    <mergeCell ref="C87:E87"/>
    <mergeCell ref="C88:E88"/>
    <mergeCell ref="C89:E89"/>
    <mergeCell ref="C90:E90"/>
    <mergeCell ref="C92:E92"/>
    <mergeCell ref="C53:E53"/>
    <mergeCell ref="C82:E82"/>
    <mergeCell ref="C83:E83"/>
    <mergeCell ref="C84:E84"/>
    <mergeCell ref="C85:E85"/>
    <mergeCell ref="C86:E86"/>
    <mergeCell ref="C74:E74"/>
    <mergeCell ref="C75:E75"/>
    <mergeCell ref="C76:E76"/>
    <mergeCell ref="C78:E78"/>
    <mergeCell ref="C81:E81"/>
    <mergeCell ref="C62:E62"/>
    <mergeCell ref="C71:E71"/>
    <mergeCell ref="C73:E73"/>
    <mergeCell ref="B8:E8"/>
    <mergeCell ref="B6:E6"/>
    <mergeCell ref="B40:E40"/>
    <mergeCell ref="B50:E50"/>
    <mergeCell ref="C58:E58"/>
    <mergeCell ref="C59:E59"/>
    <mergeCell ref="C60:E60"/>
    <mergeCell ref="C61:E61"/>
    <mergeCell ref="C63:E63"/>
    <mergeCell ref="C68:E68"/>
    <mergeCell ref="C69:E69"/>
    <mergeCell ref="C70:E70"/>
    <mergeCell ref="B136:E136"/>
    <mergeCell ref="B55:E55"/>
    <mergeCell ref="B66:E66"/>
    <mergeCell ref="B80:E80"/>
    <mergeCell ref="B133:E133"/>
    <mergeCell ref="C56:E56"/>
    <mergeCell ref="C57:E57"/>
    <mergeCell ref="C51:E51"/>
    <mergeCell ref="C52:E52"/>
  </mergeCells>
  <conditionalFormatting sqref="C39:E39 C49:E49 C54:E54 C64:E64 C67:E67 C79:E79 C142:E142 C78 C81 C123:E123 C131:E131 C125 C134:C135 C137:C141">
    <cfRule type="cellIs" dxfId="94" priority="174" operator="equal">
      <formula>"nd"</formula>
    </cfRule>
  </conditionalFormatting>
  <conditionalFormatting sqref="C72:E72">
    <cfRule type="cellIs" dxfId="91" priority="140" operator="equal">
      <formula>"nd"</formula>
    </cfRule>
  </conditionalFormatting>
  <conditionalFormatting sqref="C77:E77">
    <cfRule type="cellIs" dxfId="90" priority="139" operator="equal">
      <formula>"nd"</formula>
    </cfRule>
  </conditionalFormatting>
  <conditionalFormatting sqref="C63">
    <cfRule type="cellIs" dxfId="66" priority="90" operator="equal">
      <formula>"nd"</formula>
    </cfRule>
  </conditionalFormatting>
  <conditionalFormatting sqref="C82">
    <cfRule type="cellIs" dxfId="64" priority="85" operator="equal">
      <formula>"nd"</formula>
    </cfRule>
  </conditionalFormatting>
  <conditionalFormatting sqref="C90">
    <cfRule type="cellIs" dxfId="63" priority="84" operator="equal">
      <formula>"nd"</formula>
    </cfRule>
  </conditionalFormatting>
  <conditionalFormatting sqref="C92:C93">
    <cfRule type="cellIs" dxfId="62" priority="83" operator="equal">
      <formula>"nd"</formula>
    </cfRule>
  </conditionalFormatting>
  <conditionalFormatting sqref="C94">
    <cfRule type="cellIs" dxfId="61" priority="82" operator="equal">
      <formula>"nd"</formula>
    </cfRule>
  </conditionalFormatting>
  <conditionalFormatting sqref="C53">
    <cfRule type="cellIs" dxfId="59" priority="92" operator="equal">
      <formula>"nd"</formula>
    </cfRule>
  </conditionalFormatting>
  <conditionalFormatting sqref="C96:C97">
    <cfRule type="cellIs" dxfId="58" priority="81" operator="equal">
      <formula>"nd"</formula>
    </cfRule>
  </conditionalFormatting>
  <conditionalFormatting sqref="C98">
    <cfRule type="cellIs" dxfId="57" priority="80" operator="equal">
      <formula>"nd"</formula>
    </cfRule>
  </conditionalFormatting>
  <conditionalFormatting sqref="C100:C101">
    <cfRule type="cellIs" dxfId="56" priority="79" operator="equal">
      <formula>"nd"</formula>
    </cfRule>
  </conditionalFormatting>
  <conditionalFormatting sqref="C102">
    <cfRule type="cellIs" dxfId="55" priority="78" operator="equal">
      <formula>"nd"</formula>
    </cfRule>
  </conditionalFormatting>
  <conditionalFormatting sqref="C104:C105">
    <cfRule type="cellIs" dxfId="54" priority="77" operator="equal">
      <formula>"nd"</formula>
    </cfRule>
  </conditionalFormatting>
  <conditionalFormatting sqref="C109:C111">
    <cfRule type="cellIs" dxfId="52" priority="75" operator="equal">
      <formula>"nd"</formula>
    </cfRule>
  </conditionalFormatting>
  <conditionalFormatting sqref="C106">
    <cfRule type="cellIs" dxfId="51" priority="74" operator="equal">
      <formula>"nd"</formula>
    </cfRule>
  </conditionalFormatting>
  <conditionalFormatting sqref="C112">
    <cfRule type="cellIs" dxfId="50" priority="73" operator="equal">
      <formula>"nd"</formula>
    </cfRule>
  </conditionalFormatting>
  <conditionalFormatting sqref="C114:C116">
    <cfRule type="cellIs" dxfId="49" priority="72" operator="equal">
      <formula>"nd"</formula>
    </cfRule>
  </conditionalFormatting>
  <conditionalFormatting sqref="C117">
    <cfRule type="cellIs" dxfId="48" priority="71" operator="equal">
      <formula>"nd"</formula>
    </cfRule>
  </conditionalFormatting>
  <conditionalFormatting sqref="C120:C121">
    <cfRule type="cellIs" dxfId="47" priority="70" operator="equal">
      <formula>"nd"</formula>
    </cfRule>
  </conditionalFormatting>
  <conditionalFormatting sqref="C122">
    <cfRule type="cellIs" dxfId="46" priority="69" operator="equal">
      <formula>"nd"</formula>
    </cfRule>
  </conditionalFormatting>
  <conditionalFormatting sqref="C125">
    <cfRule type="cellIs" dxfId="45" priority="66" operator="equal">
      <formula>"nd"</formula>
    </cfRule>
  </conditionalFormatting>
  <conditionalFormatting sqref="C126">
    <cfRule type="cellIs" dxfId="44" priority="64" operator="equal">
      <formula>"nd"</formula>
    </cfRule>
  </conditionalFormatting>
  <conditionalFormatting sqref="C126">
    <cfRule type="cellIs" dxfId="43" priority="63" operator="equal">
      <formula>"nd"</formula>
    </cfRule>
  </conditionalFormatting>
  <conditionalFormatting sqref="C91:E91">
    <cfRule type="cellIs" dxfId="42" priority="62" operator="equal">
      <formula>"nd"</formula>
    </cfRule>
  </conditionalFormatting>
  <conditionalFormatting sqref="C95:E95">
    <cfRule type="cellIs" dxfId="41" priority="61" operator="equal">
      <formula>"nd"</formula>
    </cfRule>
  </conditionalFormatting>
  <conditionalFormatting sqref="C99:E99">
    <cfRule type="cellIs" dxfId="40" priority="60" operator="equal">
      <formula>"nd"</formula>
    </cfRule>
  </conditionalFormatting>
  <conditionalFormatting sqref="C103:E103">
    <cfRule type="cellIs" dxfId="39" priority="59" operator="equal">
      <formula>"nd"</formula>
    </cfRule>
  </conditionalFormatting>
  <conditionalFormatting sqref="C107:E107">
    <cfRule type="cellIs" dxfId="38" priority="58" operator="equal">
      <formula>"nd"</formula>
    </cfRule>
  </conditionalFormatting>
  <conditionalFormatting sqref="C113:E113">
    <cfRule type="cellIs" dxfId="37" priority="57" operator="equal">
      <formula>"nd"</formula>
    </cfRule>
  </conditionalFormatting>
  <conditionalFormatting sqref="C118:E118">
    <cfRule type="cellIs" dxfId="36" priority="56" operator="equal">
      <formula>"nd"</formula>
    </cfRule>
  </conditionalFormatting>
  <conditionalFormatting sqref="C124:E124">
    <cfRule type="cellIs" dxfId="35" priority="55" operator="equal">
      <formula>"nd"</formula>
    </cfRule>
  </conditionalFormatting>
  <conditionalFormatting sqref="C144">
    <cfRule type="cellIs" dxfId="21" priority="39" operator="equal">
      <formula>"nd"</formula>
    </cfRule>
  </conditionalFormatting>
  <conditionalFormatting sqref="C145:C146">
    <cfRule type="cellIs" dxfId="20" priority="38" operator="equal">
      <formula>"nd"</formula>
    </cfRule>
  </conditionalFormatting>
  <conditionalFormatting sqref="C147">
    <cfRule type="cellIs" dxfId="19" priority="37" operator="equal">
      <formula>"nd"</formula>
    </cfRule>
  </conditionalFormatting>
  <conditionalFormatting sqref="C9:E38">
    <cfRule type="cellIs" dxfId="18" priority="36" operator="equal">
      <formula>"nd"</formula>
    </cfRule>
  </conditionalFormatting>
  <conditionalFormatting sqref="C41:E45 C48:E48">
    <cfRule type="cellIs" dxfId="17" priority="35" operator="equal">
      <formula>"nd"</formula>
    </cfRule>
  </conditionalFormatting>
  <conditionalFormatting sqref="C108">
    <cfRule type="cellIs" dxfId="16" priority="33" operator="equal">
      <formula>"nd"</formula>
    </cfRule>
  </conditionalFormatting>
  <conditionalFormatting sqref="C129:C130">
    <cfRule type="cellIs" dxfId="15" priority="30" operator="equal">
      <formula>"nd"</formula>
    </cfRule>
  </conditionalFormatting>
  <conditionalFormatting sqref="C129:C130">
    <cfRule type="cellIs" dxfId="14" priority="29" operator="equal">
      <formula>"nd"</formula>
    </cfRule>
  </conditionalFormatting>
  <conditionalFormatting sqref="C127:C128">
    <cfRule type="cellIs" dxfId="13" priority="27" operator="equal">
      <formula>"nd"</formula>
    </cfRule>
  </conditionalFormatting>
  <conditionalFormatting sqref="C127:C128">
    <cfRule type="cellIs" dxfId="12" priority="26" operator="equal">
      <formula>"nd"</formula>
    </cfRule>
  </conditionalFormatting>
  <conditionalFormatting sqref="C71">
    <cfRule type="cellIs" dxfId="11" priority="24" operator="equal">
      <formula>"nd"</formula>
    </cfRule>
  </conditionalFormatting>
  <conditionalFormatting sqref="C76">
    <cfRule type="cellIs" dxfId="10" priority="19" operator="equal">
      <formula>"nd"</formula>
    </cfRule>
  </conditionalFormatting>
  <conditionalFormatting sqref="C73:C75">
    <cfRule type="cellIs" dxfId="9" priority="17" operator="equal">
      <formula>"nd"</formula>
    </cfRule>
  </conditionalFormatting>
  <conditionalFormatting sqref="C68:C70">
    <cfRule type="cellIs" dxfId="8" priority="15" operator="equal">
      <formula>"nd"</formula>
    </cfRule>
  </conditionalFormatting>
  <conditionalFormatting sqref="C56:C61">
    <cfRule type="cellIs" dxfId="7" priority="14" operator="equal">
      <formula>"nd"</formula>
    </cfRule>
  </conditionalFormatting>
  <conditionalFormatting sqref="C51:C52">
    <cfRule type="cellIs" dxfId="6" priority="9" operator="equal">
      <formula>"nd"</formula>
    </cfRule>
  </conditionalFormatting>
  <conditionalFormatting sqref="C83:C89">
    <cfRule type="cellIs" dxfId="5" priority="7" operator="equal">
      <formula>"nd"</formula>
    </cfRule>
  </conditionalFormatting>
  <conditionalFormatting sqref="C46:E47">
    <cfRule type="cellIs" dxfId="4" priority="5" operator="equal">
      <formula>"nd"</formula>
    </cfRule>
  </conditionalFormatting>
  <conditionalFormatting sqref="C119">
    <cfRule type="cellIs" dxfId="1" priority="2" operator="equal">
      <formula>"nd"</formula>
    </cfRule>
  </conditionalFormatting>
  <conditionalFormatting sqref="C62">
    <cfRule type="cellIs" dxfId="0" priority="1" operator="equal">
      <formula>"nd"</formula>
    </cfRule>
  </conditionalFormatting>
  <printOptions horizontalCentered="1"/>
  <pageMargins left="0.19685039370078741" right="0.19685039370078741" top="0.98425196850393704" bottom="0.43307086614173229" header="0.39370078740157483" footer="0.39370078740157483"/>
  <pageSetup paperSize="9" scale="83" fitToHeight="100" pageOrder="overThenDown" orientation="landscape" useFirstPageNumber="1" horizontalDpi="1200" verticalDpi="1200" r:id="rId1"/>
  <headerFooter>
    <oddFooter>&amp;R&amp;P / &amp;N</oddFooter>
  </headerFooter>
  <rowBreaks count="4" manualBreakCount="4">
    <brk id="39" max="4" man="1"/>
    <brk id="79" max="4" man="1"/>
    <brk id="119" max="4" man="1"/>
    <brk id="142"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TRT 09ª Região</vt:lpstr>
      <vt:lpstr>'TRT 09ª Região'!Area_de_impressao</vt:lpstr>
      <vt:lpstr>'TRT 09ª Região'!Titulos_de_impressao</vt:lpstr>
    </vt:vector>
  </TitlesOfParts>
  <Company>CNJ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Luiz</cp:lastModifiedBy>
  <cp:lastPrinted>2023-04-11T16:49:28Z</cp:lastPrinted>
  <dcterms:created xsi:type="dcterms:W3CDTF">2020-03-19T23:20:26Z</dcterms:created>
  <dcterms:modified xsi:type="dcterms:W3CDTF">2024-04-05T18:54:07Z</dcterms:modified>
</cp:coreProperties>
</file>