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zfsouza\Downloads\"/>
    </mc:Choice>
  </mc:AlternateContent>
  <bookViews>
    <workbookView xWindow="-120" yWindow="-120" windowWidth="29040" windowHeight="15840"/>
  </bookViews>
  <sheets>
    <sheet name="TRT 09ª Região" sheetId="1" r:id="rId1"/>
  </sheets>
  <externalReferences>
    <externalReference r:id="rId2"/>
  </externalReferences>
  <definedNames>
    <definedName name="_xlnm._FilterDatabase" localSheetId="0" hidden="1">'TRT 09ª Região'!$A$1:$A$272</definedName>
    <definedName name="_xlnm.Print_Area" localSheetId="0">'TRT 09ª Região'!$A$2:$E$342</definedName>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_xlnm.Print_Titles" localSheetId="0">'TRT 09ª Região'!$A:$A</definedName>
    <definedName name="TSE">[1]Combos!$C$71</definedName>
    <definedName name="TST">[1]Combos!$C$65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6" i="1" l="1"/>
  <c r="C125" i="1"/>
  <c r="C127" i="1"/>
  <c r="C109" i="1"/>
  <c r="C87" i="1"/>
  <c r="C86" i="1"/>
  <c r="C85" i="1"/>
  <c r="C81" i="1" s="1"/>
  <c r="C83" i="1"/>
  <c r="C67" i="1"/>
  <c r="C72" i="1"/>
  <c r="D12" i="1"/>
  <c r="D18" i="1"/>
  <c r="C195" i="1"/>
  <c r="C171" i="1"/>
  <c r="C80" i="1" l="1"/>
  <c r="D41" i="1"/>
  <c r="D10" i="1" l="1"/>
  <c r="D9" i="1" s="1"/>
  <c r="C245" i="1"/>
  <c r="C243" i="1" s="1"/>
  <c r="D215" i="1"/>
  <c r="C215" i="1"/>
  <c r="C213" i="1" s="1"/>
  <c r="D206" i="1"/>
  <c r="C206" i="1"/>
  <c r="D209" i="1"/>
  <c r="C209" i="1"/>
  <c r="E163" i="1"/>
  <c r="E162" i="1"/>
  <c r="E161" i="1"/>
  <c r="C194" i="1" l="1"/>
  <c r="C192" i="1" s="1"/>
  <c r="E152" i="1" l="1"/>
  <c r="D171" i="1"/>
  <c r="E238" i="1" l="1"/>
  <c r="E237" i="1"/>
  <c r="E236" i="1"/>
  <c r="E235" i="1"/>
  <c r="E231" i="1"/>
  <c r="E230" i="1"/>
  <c r="E229" i="1"/>
  <c r="E228" i="1"/>
  <c r="E227" i="1"/>
  <c r="E226" i="1"/>
  <c r="E225" i="1"/>
  <c r="E224" i="1"/>
  <c r="E219" i="1"/>
  <c r="E218" i="1"/>
  <c r="E217" i="1"/>
  <c r="E216" i="1"/>
  <c r="E215" i="1"/>
  <c r="E214" i="1"/>
  <c r="D213" i="1"/>
  <c r="E213" i="1" s="1"/>
  <c r="E206" i="1"/>
  <c r="E207" i="1"/>
  <c r="E208" i="1"/>
  <c r="E211" i="1"/>
  <c r="E210" i="1"/>
  <c r="E209" i="1"/>
  <c r="E203" i="1"/>
  <c r="E202" i="1"/>
  <c r="E204" i="1"/>
  <c r="E159" i="1"/>
  <c r="E158" i="1"/>
  <c r="E157" i="1"/>
  <c r="E200" i="1"/>
  <c r="E199" i="1"/>
  <c r="E198" i="1"/>
  <c r="E197" i="1"/>
  <c r="E196" i="1"/>
  <c r="E193" i="1"/>
  <c r="D195" i="1"/>
  <c r="D194" i="1" s="1"/>
  <c r="D192" i="1" s="1"/>
  <c r="E192" i="1" s="1"/>
  <c r="E155" i="1"/>
  <c r="E154" i="1"/>
  <c r="E190" i="1"/>
  <c r="E189" i="1"/>
  <c r="E188" i="1"/>
  <c r="E185" i="1"/>
  <c r="D187" i="1"/>
  <c r="D184" i="1"/>
  <c r="C187" i="1"/>
  <c r="E182" i="1"/>
  <c r="E181" i="1"/>
  <c r="E180" i="1"/>
  <c r="E177" i="1"/>
  <c r="D179" i="1"/>
  <c r="D178" i="1" s="1"/>
  <c r="D176" i="1" s="1"/>
  <c r="C179" i="1"/>
  <c r="E174" i="1"/>
  <c r="E173" i="1"/>
  <c r="E172" i="1"/>
  <c r="E169" i="1"/>
  <c r="D170" i="1"/>
  <c r="D168" i="1" s="1"/>
  <c r="E171" i="1"/>
  <c r="E148" i="1"/>
  <c r="E147" i="1"/>
  <c r="D146" i="1"/>
  <c r="C146" i="1"/>
  <c r="C124" i="1"/>
  <c r="E187" i="1" l="1"/>
  <c r="E194" i="1"/>
  <c r="E195" i="1"/>
  <c r="C186" i="1"/>
  <c r="E186" i="1" s="1"/>
  <c r="E179" i="1"/>
  <c r="C178" i="1"/>
  <c r="C170" i="1"/>
  <c r="E146" i="1"/>
  <c r="C184" i="1" l="1"/>
  <c r="E184" i="1" s="1"/>
  <c r="C176" i="1"/>
  <c r="E176" i="1" s="1"/>
  <c r="E178" i="1"/>
  <c r="C168" i="1"/>
  <c r="E168" i="1" s="1"/>
  <c r="E170" i="1"/>
</calcChain>
</file>

<file path=xl/comments1.xml><?xml version="1.0" encoding="utf-8"?>
<comments xmlns="http://schemas.openxmlformats.org/spreadsheetml/2006/main">
  <authors>
    <author>Igor Tadeu Silva Viana Stemler</author>
    <author>Filipe Pereira da Silva</author>
    <author>Gabriela Moreira de Azevedo Soares</author>
  </authors>
  <commentList>
    <comment ref="A9" authorId="0" shapeId="0">
      <text>
        <r>
          <rPr>
            <sz val="9"/>
            <color indexed="81"/>
            <rFont val="Segoe UI"/>
            <family val="2"/>
          </rPr>
          <t>Dpj = ODCK + DRH</t>
        </r>
      </text>
    </comment>
    <comment ref="A10" authorId="0" shapeId="0">
      <text>
        <r>
          <rPr>
            <sz val="9"/>
            <color indexed="81"/>
            <rFont val="Segoe UI"/>
            <family val="2"/>
          </rPr>
          <t>DRH = DPE + DBen + DTer + DEst + DIP</t>
        </r>
      </text>
    </comment>
    <comment ref="A11" authorId="0" shapeId="0">
      <text>
        <r>
          <rPr>
            <sz val="9"/>
            <color indexed="81"/>
            <rFont val="Segoe UI"/>
            <family val="2"/>
          </rPr>
          <t>DPE = DPEA + DPEI</t>
        </r>
      </text>
    </comment>
    <comment ref="A12" authorId="0" shapeId="0">
      <text>
        <r>
          <rPr>
            <sz val="9"/>
            <color indexed="81"/>
            <rFont val="Segoe UI"/>
            <family val="2"/>
          </rPr>
          <t>DPEA = DPEA2º + DPEA1º + DPEAAdm</t>
        </r>
      </text>
    </comment>
    <comment ref="A13" authorId="0" shapeId="0">
      <text>
        <r>
          <rPr>
            <sz val="9"/>
            <color indexed="81"/>
            <rFont val="Segoe UI"/>
            <family val="2"/>
          </rPr>
          <t>DPEA2º – Despesas com Pessoal e Encargos do Quadro Ativo no 2º grau: As despesas relacionadas no glossário da variável DPE, relativa aos magistrados com jurisdição no 2º grau e aos servidores lotados na área judiciária de 2º grau.</t>
        </r>
      </text>
    </comment>
    <comment ref="A14" authorId="0" shapeId="0">
      <text>
        <r>
          <rPr>
            <sz val="9"/>
            <color indexed="81"/>
            <rFont val="Segoe UI"/>
            <family val="2"/>
          </rPr>
          <t>DPEA1º – Despesas com Pessoal e Encargos do Quadro Ativo no 1º grau: As despesas relacionadas no glossário da variável DPE, relativa aos magistrados com jurisdição no 1º grau e aos servidores lotados na área judiciária do 1º grau.</t>
        </r>
      </text>
    </comment>
    <comment ref="A15" authorId="0" shapeId="0">
      <text>
        <r>
          <rPr>
            <sz val="9"/>
            <color indexed="81"/>
            <rFont val="Segoe UI"/>
            <family val="2"/>
          </rPr>
          <t>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r>
      </text>
    </comment>
    <comment ref="A16" authorId="0" shapeId="0">
      <text>
        <r>
          <rPr>
            <sz val="9"/>
            <color indexed="81"/>
            <rFont val="Segoe UI"/>
            <family val="2"/>
          </rPr>
          <t>DPEI – Despesas com Pessoal e Encargos do Quadro Inativo: As despesas relacionadas no glossário da variável DPE, relativa aos magistrados e servidores inativos e aos instituidores de pensão do Tribunal e suas respectivas unidades vinculadas.</t>
        </r>
      </text>
    </comment>
    <comment ref="A17" authorId="0" shapeId="0">
      <text>
        <r>
          <rPr>
            <sz val="9"/>
            <color indexed="81"/>
            <rFont val="Segoe UI"/>
            <family val="2"/>
          </rPr>
          <t>DBen = DBenA + DBenI</t>
        </r>
      </text>
    </comment>
    <comment ref="A18" authorId="0" shapeId="0">
      <text>
        <r>
          <rPr>
            <sz val="9"/>
            <color indexed="81"/>
            <rFont val="Segoe UI"/>
            <family val="2"/>
          </rPr>
          <t>DBenA = DBenA2º + DBenA1º + DBenAAdm</t>
        </r>
      </text>
    </comment>
    <comment ref="A19" authorId="0" shapeId="0">
      <text>
        <r>
          <rPr>
            <sz val="9"/>
            <color indexed="81"/>
            <rFont val="Segoe UI"/>
            <family val="2"/>
          </rPr>
          <t>DBenA2º – Despesas com Benefícios do Quadro Ativo no 2º grau: As despesas relacionadas no glossário da variável DBen, relativa aos magistrados com jurisdição no 2º grau e aos servidores lotados na área judiciária de 2º grau.</t>
        </r>
      </text>
    </comment>
    <comment ref="A20" authorId="0" shapeId="0">
      <text>
        <r>
          <rPr>
            <sz val="9"/>
            <color indexed="81"/>
            <rFont val="Segoe UI"/>
            <family val="2"/>
          </rPr>
          <t>DBenA1º – Despesas com Benefícios do Quadro Ativo no 1º grau: As despesas relacionadas no glossário da variável DBen, relativa aos magistrados com jurisdição no 1º grau e aos servidores lotados na área judiciária de 1º grau.</t>
        </r>
      </text>
    </comment>
    <comment ref="A21" authorId="0" shapeId="0">
      <text>
        <r>
          <rPr>
            <sz val="9"/>
            <color indexed="81"/>
            <rFont val="Segoe UI"/>
            <family val="2"/>
          </rPr>
          <t>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2" authorId="0" shapeId="0">
      <text>
        <r>
          <rPr>
            <sz val="9"/>
            <color indexed="81"/>
            <rFont val="Segoe UI"/>
            <family val="2"/>
          </rPr>
          <t>DBenI – Despesas com Benefícios do Quadro Inativo: As despesas relacionadas no glossário da variável DBen, relativa aos magistrados e servidores inativos e aos instituidores de pensão.</t>
        </r>
      </text>
    </comment>
    <comment ref="A23" authorId="0" shapeId="0">
      <text>
        <r>
          <rPr>
            <sz val="9"/>
            <color indexed="81"/>
            <rFont val="Segoe UI"/>
            <family val="2"/>
          </rPr>
          <t>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r>
      </text>
    </comment>
    <comment ref="A24" authorId="0" shapeId="0">
      <text>
        <r>
          <rPr>
            <sz val="9"/>
            <color indexed="81"/>
            <rFont val="Segoe UI"/>
            <family val="2"/>
          </rPr>
          <t>DEst – Despesas com Estagiários: Despesas liquidadas no ano-base com estagiários (bolsa, auxílios e seguros).</t>
        </r>
      </text>
    </comment>
    <comment ref="A25" authorId="0" shapeId="0">
      <text>
        <r>
          <rPr>
            <sz val="9"/>
            <color indexed="81"/>
            <rFont val="Segoe UI"/>
            <family val="2"/>
          </rPr>
          <t>DIP = DIP2º + DIP1º + DIPAdm</t>
        </r>
      </text>
    </comment>
    <comment ref="A26" authorId="0" shapeId="0">
      <text>
        <r>
          <rPr>
            <sz val="9"/>
            <color indexed="81"/>
            <rFont val="Segoe UI"/>
            <family val="2"/>
          </rPr>
          <t>DIP2º – Outras Despesas Indenizatórias Indiretas com Recursos Humanos no 2º grau: As despesas relacionadas no glossário da variável DIP, relativa aos magistrados com jurisdição no 2º grau e aos servidores lotados na área judiciária do 2º grau.</t>
        </r>
      </text>
    </comment>
    <comment ref="A27" authorId="0" shapeId="0">
      <text>
        <r>
          <rPr>
            <sz val="9"/>
            <color indexed="81"/>
            <rFont val="Segoe UI"/>
            <family val="2"/>
          </rPr>
          <t>DIP1º – Outras Despesas Indenizatórias Indiretas com Recursos Humanos no 1º grau: As despesas relacionadas no glossário da variável DIP, relativa aos magistrados com jurisdição no 1º grau e aos servidores lotados na área judiciária do 1º grau.</t>
        </r>
      </text>
    </comment>
    <comment ref="A28" authorId="0" shapeId="0">
      <text>
        <r>
          <rPr>
            <sz val="9"/>
            <color indexed="81"/>
            <rFont val="Segoe UI"/>
            <family val="2"/>
          </rPr>
          <t>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9" authorId="0" shapeId="0">
      <text>
        <r>
          <rPr>
            <sz val="9"/>
            <color indexed="81"/>
            <rFont val="Segoe UI"/>
            <family val="2"/>
          </rPr>
          <t>DCC = DCC2º + DCC1º + DCCAdm</t>
        </r>
      </text>
    </comment>
    <comment ref="A30" authorId="0" shapeId="0">
      <text>
        <r>
          <rPr>
            <sz val="9"/>
            <color indexed="81"/>
            <rFont val="Segoe UI"/>
            <family val="2"/>
          </rPr>
          <t>DCC2º – Despesas com Cargos em Comissão na área judiciária do 2º grau: As despesas relacionadas no glossário da variável DCC, relativas aos servidores lotados na área judiciária de 2º grau.</t>
        </r>
      </text>
    </comment>
    <comment ref="A31" authorId="0" shapeId="0">
      <text>
        <r>
          <rPr>
            <sz val="9"/>
            <color indexed="81"/>
            <rFont val="Segoe UI"/>
            <family val="2"/>
          </rPr>
          <t>DCC1º – Despesas com Cargos em Comissão na área judiciária do 1º grau: As despesas relacionadas no glossário da variável DCC, relativas aos servidores lotados na área judiciária de 1º grau.</t>
        </r>
      </text>
    </comment>
    <comment ref="A32" authorId="0" shapeId="0">
      <text>
        <r>
          <rPr>
            <sz val="9"/>
            <color indexed="81"/>
            <rFont val="Segoe UI"/>
            <family val="2"/>
          </rPr>
          <t>DCCAdm – Despesas com Cargos em Comissão na área administrativa: As despesas relacionadas no glossário da variável DCC, relativas aos servidores lotados na área administrativa do tribunal e de suas respectivas unidades vinculadas.</t>
        </r>
      </text>
    </comment>
    <comment ref="A33" authorId="0" shapeId="0">
      <text>
        <r>
          <rPr>
            <sz val="9"/>
            <color indexed="81"/>
            <rFont val="Segoe UI"/>
            <family val="2"/>
          </rPr>
          <t>DFC = DFC2º + DFC1º + DFCAdm</t>
        </r>
      </text>
    </comment>
    <comment ref="A34" authorId="0" shapeId="0">
      <text>
        <r>
          <rPr>
            <sz val="9"/>
            <color indexed="81"/>
            <rFont val="Segoe UI"/>
            <family val="2"/>
          </rPr>
          <t>DFC2º – Despesas com Funções de Confiança na área judiciária do 2º grau: As despesas relacionadas no glossário da variável DFC, relativas aos servidores lotados na área judiciária de 2º grau.</t>
        </r>
      </text>
    </comment>
    <comment ref="A35" authorId="0" shapeId="0">
      <text>
        <r>
          <rPr>
            <sz val="9"/>
            <color indexed="81"/>
            <rFont val="Segoe UI"/>
            <family val="2"/>
          </rPr>
          <t>DFC1º – Despesas com Funções de Confiança na área judiciária do 1º grau: As despesas relacionadas no glossário da variável DFC, relativas aos servidores lotados na área judiciária de 1º grau.</t>
        </r>
      </text>
    </comment>
    <comment ref="A36" authorId="0" shapeId="0">
      <text>
        <r>
          <rPr>
            <sz val="9"/>
            <color indexed="81"/>
            <rFont val="Segoe UI"/>
            <family val="2"/>
          </rPr>
          <t>DFCAdm – Despesas com Funções de Confiança na área administrativa: As despesas relacionadas no glossário da variável DFC, relativas aos servidores lotados na área administrativa do tribunal e de suas respectivas unidades vinculadas.</t>
        </r>
      </text>
    </comment>
    <comment ref="A37" authorId="0" shapeId="0">
      <text>
        <r>
          <rPr>
            <sz val="9"/>
            <color indexed="81"/>
            <rFont val="Segoe UI"/>
            <family val="2"/>
          </rPr>
          <t>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r>
      </text>
    </comment>
    <comment ref="A38" authorId="0" shapeId="0">
      <text>
        <r>
          <rPr>
            <sz val="9"/>
            <color indexed="81"/>
            <rFont val="Segoe UI"/>
            <family val="2"/>
          </rPr>
          <t>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r>
      </text>
    </comment>
    <comment ref="A41" authorId="0" shapeId="0">
      <text>
        <r>
          <rPr>
            <sz val="9"/>
            <color indexed="81"/>
            <rFont val="Segoe UI"/>
            <family val="2"/>
          </rPr>
          <t>ODCK = ODC + DK</t>
        </r>
      </text>
    </comment>
    <comment ref="A42" authorId="0" shapeId="0">
      <text>
        <r>
          <rPr>
            <sz val="9"/>
            <color indexed="81"/>
            <rFont val="Segoe UI"/>
            <family val="2"/>
          </rPr>
          <t>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r>
      </text>
    </comment>
    <comment ref="A43" authorId="0" shapeId="0">
      <text>
        <r>
          <rPr>
            <sz val="9"/>
            <color indexed="81"/>
            <rFont val="Segoe UI"/>
            <family val="2"/>
          </rPr>
          <t>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r>
      </text>
    </comment>
    <comment ref="A44" authorId="0" shapeId="0">
      <text>
        <r>
          <rPr>
            <sz val="9"/>
            <color indexed="81"/>
            <rFont val="Segoe UI"/>
            <family val="2"/>
          </rPr>
          <t>DPCO – Despesas com Projetos de Construção e Obras: Despesas liquidadas no ano-base com projetos de construção e de obras destinados aos órgãos integrantes da estrutura do Tribunal e de suas respectivas unidades vinculadas.</t>
        </r>
      </text>
    </comment>
    <comment ref="A45" authorId="0" shapeId="0">
      <text>
        <r>
          <rPr>
            <sz val="9"/>
            <color indexed="81"/>
            <rFont val="Segoe UI"/>
            <family val="2"/>
          </rPr>
          <t>DInf1 – Despesa com Aquisições em Tecnologia de Informação e Comunicação: Despesas liquidadas no ano-base com aquisição de software (pronto) e hardware de informática na área de tecnologia da informação e comunicação.</t>
        </r>
      </text>
    </comment>
    <comment ref="A46" authorId="0" shapeId="0">
      <text>
        <r>
          <rPr>
            <sz val="9"/>
            <color indexed="81"/>
            <rFont val="Segoe UI"/>
            <family val="2"/>
          </rPr>
          <t>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r>
      </text>
    </comment>
    <comment ref="A47" authorId="0" shapeId="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48" authorId="0" shapeId="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51" authorId="0" shapeId="0">
      <text>
        <r>
          <rPr>
            <sz val="9"/>
            <color indexed="81"/>
            <rFont val="Segoe UI"/>
            <family val="2"/>
          </rPr>
          <t>ODP – Orçamento para Despesas de Pessoal e Encargos: Dotações orçamentárias do ano base, do Tribunal e suas respectivas unidades vinculadas, classificadas no grupo de natureza de despesa (GND) 1. Excluem-se os valores que ao final do ano-base encontravam-se contingenciados.</t>
        </r>
      </text>
    </comment>
    <comment ref="A52" authorId="0" shapeId="0">
      <text>
        <r>
          <rPr>
            <sz val="9"/>
            <color indexed="81"/>
            <rFont val="Segoe UI"/>
            <family val="2"/>
          </rPr>
          <t>OK – Orçamento para Despesas de Capital: Dotações orçamentárias do ano base, do Tribunal e suas respectivas unidades vinculadas, classificadas nos grupos de natureza de despesa (GND) 4 e 5. Excluem-se os valores que ao final do ano-base encontravam-se contingenciados.</t>
        </r>
      </text>
    </comment>
    <comment ref="A53" authorId="0" shapeId="0">
      <text>
        <r>
          <rPr>
            <sz val="9"/>
            <color indexed="81"/>
            <rFont val="Segoe UI"/>
            <family val="2"/>
          </rPr>
          <t>OOC – Orçamento para Outras Despesas Correntes: Dotações orçamentárias do ano base, do Tribunal e suas respectivas unidades vinculadas, classificadas no grupo de natureza de despesa (GND) 3. Excluem-se os valores que ao final do ano-base encontravam-se contingenciados.</t>
        </r>
      </text>
    </comment>
    <comment ref="A56" authorId="0" shapeId="0">
      <text>
        <r>
          <rPr>
            <sz val="9"/>
            <color indexed="81"/>
            <rFont val="Segoe UI"/>
            <family val="2"/>
          </rPr>
          <t>R – Recolhimentos Diversos: Todos os recolhimentos arrecadados pela Justiça com custas (incluindo as da fase de execução) e emolumentos no ano-base e eventuais taxas.</t>
        </r>
      </text>
    </comment>
    <comment ref="A57" authorId="0" shapeId="0">
      <text>
        <r>
          <rPr>
            <sz val="9"/>
            <color indexed="81"/>
            <rFont val="Segoe UI"/>
            <family val="2"/>
          </rPr>
          <t>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r>
      </text>
    </comment>
    <comment ref="A58" authorId="0" shapeId="0">
      <text>
        <r>
          <rPr>
            <sz val="9"/>
            <color indexed="81"/>
            <rFont val="Segoe UI"/>
            <family val="2"/>
          </rPr>
          <t>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r>
      </text>
    </comment>
    <comment ref="A59" authorId="0" shapeId="0">
      <text>
        <r>
          <rPr>
            <sz val="9"/>
            <color indexed="81"/>
            <rFont val="Segoe UI"/>
            <family val="2"/>
          </rPr>
          <t>RPrev - Receitas de Execução Previdenciária: As receitas transferidas aos cofres públicos em decorrência da execução das contribuições sociais previstas no art. 195, I, a, e II, da Constituição, e seus acréscimos legais, no ano-base.</t>
        </r>
      </text>
    </comment>
    <comment ref="A60" authorId="0" shapeId="0">
      <text>
        <r>
          <rPr>
            <sz val="9"/>
            <color indexed="81"/>
            <rFont val="Segoe UI"/>
            <family val="2"/>
          </rPr>
          <t>RIR - Receitas de Arrecadação de Imposto de Renda: As receitas de imposto de renda transferidas aos cofres públicos decorrentes da atividade jurisdicional no ano-base.</t>
        </r>
      </text>
    </comment>
    <comment ref="A61" authorId="0" shapeId="0">
      <text>
        <r>
          <rPr>
            <sz val="9"/>
            <color indexed="81"/>
            <rFont val="Segoe UI"/>
            <family val="2"/>
          </rPr>
          <t>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r>
      </text>
    </comment>
    <comment ref="A62" authorId="0" shapeId="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7" authorId="0" shapeId="0">
      <text>
        <r>
          <rPr>
            <sz val="9"/>
            <color indexed="81"/>
            <rFont val="Segoe UI"/>
            <family val="2"/>
          </rPr>
          <t>MagE = MagE2º + MagE1º</t>
        </r>
      </text>
    </comment>
    <comment ref="A68" authorId="0" shapeId="0">
      <text>
        <r>
          <rPr>
            <sz val="9"/>
            <color indexed="81"/>
            <rFont val="Segoe UI"/>
            <family val="2"/>
          </rPr>
          <t>MagE2º – Número de Cargos Existentes de Magistrado no 2º Grau: Número de cargos existentes de Magistrado no 2º Grau da Justiça no final do período-base, providos ou não.</t>
        </r>
      </text>
    </comment>
    <comment ref="A69" authorId="0" shapeId="0">
      <text>
        <r>
          <rPr>
            <sz val="9"/>
            <color indexed="81"/>
            <rFont val="Segoe UI"/>
            <family val="2"/>
          </rPr>
          <t>MagE1º – Número de Cargos Existentes de Magistrado no 1º Grau: Número de cargos existentes de Magistrado, providos ou não, no 1º Grau da Justiça no final do período-base. Incluem-se os Juízes Titulares e os Juízes Substitutos.</t>
        </r>
      </text>
    </comment>
    <comment ref="A70" authorId="0" shapeId="0">
      <text>
        <r>
          <rPr>
            <sz val="9"/>
            <color indexed="81"/>
            <rFont val="Segoe UI"/>
            <family val="2"/>
          </rPr>
          <t>MagIn – Magistrados Inativos e Instituidores de Pensão: Número de Magistrados inativos e instituidores de pensão no final do ano-base.</t>
        </r>
      </text>
    </comment>
    <comment ref="A72" authorId="0" shapeId="0">
      <text>
        <r>
          <rPr>
            <sz val="9"/>
            <color indexed="81"/>
            <rFont val="Segoe UI"/>
            <family val="2"/>
          </rPr>
          <t>MagP = MagP2º + MagP1º</t>
        </r>
      </text>
    </comment>
    <comment ref="A73" authorId="0" shapeId="0">
      <text>
        <r>
          <rPr>
            <sz val="9"/>
            <color indexed="81"/>
            <rFont val="Segoe UI"/>
            <family val="2"/>
          </rPr>
          <t>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r>
      </text>
    </comment>
    <comment ref="A74" authorId="0" shapeId="0">
      <text>
        <r>
          <rPr>
            <sz val="9"/>
            <color indexed="81"/>
            <rFont val="Segoe UI"/>
            <family val="2"/>
          </rPr>
          <t>MagP1º – Número de Cargos Providos de Magistrado no 1º Grau: Número cargos de Magistrado providos no 1º grau no final do período-base, incluídos os Juízes Titulares, os Juízes Substitutos e os afastados da jurisdição.</t>
        </r>
      </text>
    </comment>
    <comment ref="A75" authorId="0" shapeId="0">
      <text>
        <r>
          <rPr>
            <sz val="9"/>
            <color indexed="81"/>
            <rFont val="Segoe UI"/>
            <family val="2"/>
          </rPr>
          <t>MagSJ2º – Número de Magistrados sem jurisdição no 2º grau: Número de Magistrado lotados no 2º Grau, sem jurisdição (ex.: convocados e juízes auxiliares) no final do período-base.</t>
        </r>
      </text>
    </comment>
    <comment ref="A77" authorId="0" shapeId="0">
      <text>
        <r>
          <rPr>
            <sz val="9"/>
            <color indexed="81"/>
            <rFont val="Segoe UI"/>
            <family val="2"/>
          </rPr>
          <t>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r>
      </text>
    </comment>
    <comment ref="A80" authorId="0" shapeId="0">
      <text>
        <r>
          <rPr>
            <sz val="9"/>
            <color indexed="81"/>
            <rFont val="Segoe UI"/>
            <family val="2"/>
          </rPr>
          <t>FTT = MagP + Serv + TFaux</t>
        </r>
      </text>
    </comment>
    <comment ref="A81" authorId="0" shapeId="0">
      <text>
        <r>
          <rPr>
            <sz val="9"/>
            <color indexed="81"/>
            <rFont val="Segoe UI"/>
            <family val="2"/>
          </rPr>
          <t>Serv = TPEfet + TPI + TPSV</t>
        </r>
      </text>
    </comment>
    <comment ref="A82" authorId="0" shapeId="0">
      <text>
        <r>
          <rPr>
            <sz val="9"/>
            <color indexed="81"/>
            <rFont val="Segoe UI"/>
            <family val="2"/>
          </rPr>
          <t>TCEfet – Total de Cargos do Quadro Efetivo Existentes: Número total de cargos de provimento efetivo de servidor existentes, providos ou não, no quadro de pessoal do Tribunal e suas respectivas unidades vinculadas, no ano-base.</t>
        </r>
      </text>
    </comment>
    <comment ref="A83" authorId="0" shapeId="0">
      <text>
        <r>
          <rPr>
            <sz val="9"/>
            <color indexed="81"/>
            <rFont val="Segoe UI"/>
            <family val="2"/>
          </rPr>
          <t>TPEfet = TPEfet2º + TPEfet1º + TPEfetAdm</t>
        </r>
      </text>
    </comment>
    <comment ref="A84" authorId="0" shapeId="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85" authorId="0" shapeId="0">
      <text>
        <r>
          <rPr>
            <sz val="9"/>
            <color indexed="81"/>
            <rFont val="Segoe UI"/>
            <family val="2"/>
          </rPr>
          <t>TPSV – Total de Pessoal Comissionado sem Vínculo Efetivo: número de servidores ocupantes apenas de cargo em comissão em cada Tribunal e suas respectivas unidades vinculadas, no final do período-base.</t>
        </r>
      </text>
    </comment>
    <comment ref="A86" authorId="0" shapeId="0">
      <text>
        <r>
          <rPr>
            <sz val="9"/>
            <color indexed="81"/>
            <rFont val="Segoe UI"/>
            <family val="2"/>
          </rPr>
          <t>TPI = TPI2º + TPI1º + TPIAdm</t>
        </r>
      </text>
    </comment>
    <comment ref="A87" authorId="0" shapeId="0">
      <text>
        <r>
          <rPr>
            <sz val="9"/>
            <color indexed="81"/>
            <rFont val="Segoe UI"/>
            <family val="2"/>
          </rPr>
          <t>TFAux - Total da Força de Trabalho Auxiliar</t>
        </r>
      </text>
    </comment>
    <comment ref="A88" authorId="0" shapeId="0">
      <text>
        <r>
          <rPr>
            <sz val="9"/>
            <color indexed="81"/>
            <rFont val="Segoe UI"/>
            <family val="2"/>
          </rPr>
          <t>TFAuxE – Total da Força de Trabalho Auxiliar – Estagiários: Número total de estagiários do Tribunal e suas respectivas unidades vinculadas no final do período-base.</t>
        </r>
      </text>
    </comment>
    <comment ref="A89" authorId="0" shapeId="0">
      <text>
        <r>
          <rPr>
            <sz val="9"/>
            <color indexed="81"/>
            <rFont val="Segoe UI"/>
            <family val="2"/>
          </rPr>
          <t>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r>
      </text>
    </comment>
    <comment ref="A91" authorId="0" shapeId="0">
      <text>
        <r>
          <rPr>
            <sz val="9"/>
            <color indexed="81"/>
            <rFont val="Segoe UI"/>
            <family val="2"/>
          </rPr>
          <t>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r>
      </text>
    </comment>
    <comment ref="A92" authorId="0" shapeId="0">
      <text>
        <r>
          <rPr>
            <sz val="9"/>
            <color indexed="81"/>
            <rFont val="Segoe UI"/>
            <family val="2"/>
          </rPr>
          <t>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r>
      </text>
    </comment>
    <comment ref="A93" authorId="0" shapeId="0">
      <text>
        <r>
          <rPr>
            <sz val="9"/>
            <color indexed="81"/>
            <rFont val="Segoe UI"/>
            <family val="2"/>
          </rPr>
          <t>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r>
      </text>
    </comment>
    <comment ref="A95" authorId="0" shapeId="0">
      <text>
        <r>
          <rPr>
            <sz val="9"/>
            <color indexed="81"/>
            <rFont val="Segoe UI"/>
            <family val="2"/>
          </rPr>
          <t>TPSV2º – Total de Pessoal Comissionado sem Vínculo Efetivo na Área Judiciária do 2º grau: Número total de servidores ocupantes apenas de cargo em comissão, lotados (definitivamente ou provisoriamente) na área judiciária de 2º grau no final do período-base.</t>
        </r>
      </text>
    </comment>
    <comment ref="A96" authorId="0" shapeId="0">
      <text>
        <r>
          <rPr>
            <sz val="9"/>
            <color indexed="81"/>
            <rFont val="Segoe UI"/>
            <family val="2"/>
          </rPr>
          <t>TPSV1º – Total de Pessoal Comissionado sem Vínculo Efetivo na Área Judiciária de 1º grau: Número total de servidores ocupantes apenas de cargo em comissão, lotados (definitivamente ou provisoriamente) na área judiciária de 1º grau, no final do período-base.</t>
        </r>
      </text>
    </comment>
    <comment ref="A97" authorId="0" shapeId="0">
      <text>
        <r>
          <rPr>
            <sz val="9"/>
            <color indexed="81"/>
            <rFont val="Segoe UI"/>
            <family val="2"/>
          </rPr>
          <t>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r>
      </text>
    </comment>
    <comment ref="A99" authorId="0" shapeId="0">
      <text>
        <r>
          <rPr>
            <sz val="9"/>
            <color indexed="81"/>
            <rFont val="Segoe UI"/>
            <family val="2"/>
          </rPr>
          <t>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r>
      </text>
    </comment>
    <comment ref="A100" authorId="0" shapeId="0">
      <text>
        <r>
          <rPr>
            <sz val="9"/>
            <color indexed="81"/>
            <rFont val="Segoe UI"/>
            <family val="2"/>
          </rPr>
          <t>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r>
      </text>
    </comment>
    <comment ref="A101" authorId="0" shapeId="0">
      <text>
        <r>
          <rPr>
            <sz val="9"/>
            <color indexed="81"/>
            <rFont val="Segoe UI"/>
            <family val="2"/>
          </rPr>
          <t>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r>
      </text>
    </comment>
    <comment ref="A103" authorId="0" shapeId="0">
      <text>
        <r>
          <rPr>
            <sz val="9"/>
            <color indexed="81"/>
            <rFont val="Segoe UI"/>
            <family val="2"/>
          </rPr>
          <t>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4" authorId="0" shapeId="0">
      <text>
        <r>
          <rPr>
            <sz val="9"/>
            <color indexed="81"/>
            <rFont val="Segoe UI"/>
            <family val="2"/>
          </rPr>
          <t>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5" authorId="0" shapeId="0">
      <text>
        <r>
          <rPr>
            <sz val="9"/>
            <color indexed="81"/>
            <rFont val="Segoe UI"/>
            <family val="2"/>
          </rPr>
          <t>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7" authorId="0" shapeId="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108" authorId="0" shapeId="0">
      <text>
        <r>
          <rPr>
            <sz val="9"/>
            <color indexed="81"/>
            <rFont val="Segoe UI"/>
            <family val="2"/>
          </rPr>
          <t>ServIn – Total de Servidores Inativos e Instituidores de Pensão: Número de servidores inativos e instituidores de pensão no final do ano-base.</t>
        </r>
      </text>
    </comment>
    <comment ref="A109" authorId="0" shapeId="0">
      <text>
        <r>
          <rPr>
            <sz val="9"/>
            <color indexed="81"/>
            <rFont val="Segoe UI"/>
            <family val="2"/>
          </rPr>
          <t>TPIn = MagIn + ServIn</t>
        </r>
      </text>
    </comment>
    <comment ref="A110" authorId="0" shapeId="0">
      <text>
        <r>
          <rPr>
            <sz val="9"/>
            <color indexed="81"/>
            <rFont val="Segoe UI"/>
            <family val="2"/>
          </rPr>
          <t>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r>
      </text>
    </comment>
    <comment ref="A111" authorId="0" shapeId="0">
      <text>
        <r>
          <rPr>
            <sz val="9"/>
            <color indexed="81"/>
            <rFont val="Segoe UI"/>
            <family val="2"/>
          </rPr>
          <t>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r>
      </text>
    </comment>
    <comment ref="A113" authorId="0" shapeId="0">
      <text>
        <r>
          <rPr>
            <sz val="9"/>
            <color indexed="81"/>
            <rFont val="Segoe UI"/>
            <family val="2"/>
          </rPr>
          <t>CC = CC2º + CC1º + CCAdm</t>
        </r>
      </text>
    </comment>
    <comment ref="A114" authorId="0" shapeId="0">
      <text>
        <r>
          <rPr>
            <sz val="9"/>
            <color indexed="81"/>
            <rFont val="Segoe UI"/>
            <family val="2"/>
          </rPr>
          <t>CC2º – Cargos em Comissão Existentes na Área Judiciária do 2º Grau: Número total de cargos em comissão existentes e alocados para servidores da área judiciária de 2º grau no final do ano-base, providos ou não.</t>
        </r>
      </text>
    </comment>
    <comment ref="A115" authorId="0" shapeId="0">
      <text>
        <r>
          <rPr>
            <sz val="9"/>
            <color indexed="81"/>
            <rFont val="Segoe UI"/>
            <family val="2"/>
          </rPr>
          <t>CC1º – Cargos em Comissão Existentes na Área Judiciária do 1º Grau: Número total de cargos em comissão existentes e alocados para servidores da área judiciária do 1º grau no final do ano-base, providos ou não.</t>
        </r>
      </text>
    </comment>
    <comment ref="A116" authorId="0" shapeId="0">
      <text>
        <r>
          <rPr>
            <sz val="9"/>
            <color indexed="81"/>
            <rFont val="Segoe UI"/>
            <family val="2"/>
          </rPr>
          <t>CCAdm – Cargos em Comissão Existentes na Área Administrativa: Número total de cargos em comissão existentes e alocados para servidores da área administrativa no final do ano-base, providos ou não.</t>
        </r>
      </text>
    </comment>
    <comment ref="A118" authorId="0" shapeId="0">
      <text>
        <r>
          <rPr>
            <sz val="9"/>
            <color indexed="81"/>
            <rFont val="Segoe UI"/>
            <family val="2"/>
          </rPr>
          <t>FC = FC2º + FC1º + FCAdm</t>
        </r>
      </text>
    </comment>
    <comment ref="A119" authorId="0" shapeId="0">
      <text>
        <r>
          <rPr>
            <sz val="9"/>
            <color indexed="81"/>
            <rFont val="Segoe UI"/>
            <family val="2"/>
          </rPr>
          <t>FC2º – Funções de Confiança Existentes na Área Judiciária do 2º grau: Número total de funções de confiança existentes e alocadas para servidores da área judiciária de 2º grau no final do ano-base, providas ou não.</t>
        </r>
      </text>
    </comment>
    <comment ref="A120" authorId="0" shapeId="0">
      <text>
        <r>
          <rPr>
            <sz val="9"/>
            <color indexed="81"/>
            <rFont val="Segoe UI"/>
            <family val="2"/>
          </rPr>
          <t>FC1º – Funções de Confiança Existentes na Área Judiciária do 1º Grau: Número total de funções de confiança existentes e alocadas para servidores da área judiciária do 1º grau no final do ano-base, providas ou não.</t>
        </r>
      </text>
    </comment>
    <comment ref="A121" authorId="0" shapeId="0">
      <text>
        <r>
          <rPr>
            <sz val="9"/>
            <color indexed="81"/>
            <rFont val="Segoe UI"/>
            <family val="2"/>
          </rPr>
          <t>FCAdm – Funções de Confiança Existentes na Área Administrativa: Número total de funções de confiança existentes e alocadas para servidores da área administrativa no final do ano-base, providas ou não.</t>
        </r>
      </text>
    </comment>
    <comment ref="A124" authorId="0" shapeId="0">
      <text>
        <r>
          <rPr>
            <sz val="9"/>
            <color indexed="81"/>
            <rFont val="Segoe UI"/>
            <family val="2"/>
          </rPr>
          <t>SaJud - Total de Servidores da Área Judiciária</t>
        </r>
      </text>
    </comment>
    <comment ref="A125" authorId="0" shapeId="0">
      <text>
        <r>
          <rPr>
            <sz val="9"/>
            <color indexed="81"/>
            <rFont val="Segoe UI"/>
            <family val="2"/>
          </rPr>
          <t>SaJud2º = SaJudP2º – TPAf2º</t>
        </r>
      </text>
    </comment>
    <comment ref="A126" authorId="0" shapeId="0">
      <text>
        <r>
          <rPr>
            <sz val="9"/>
            <color indexed="81"/>
            <rFont val="Segoe UI"/>
            <family val="2"/>
          </rPr>
          <t>SaJud1º = SaJudP1º – TPAf1º</t>
        </r>
      </text>
    </comment>
    <comment ref="A127" authorId="0" shapeId="0">
      <text>
        <r>
          <rPr>
            <sz val="9"/>
            <color indexed="81"/>
            <rFont val="Segoe UI"/>
            <family val="2"/>
          </rPr>
          <t>SaJudP = SaJudP2 + SaJudP1</t>
        </r>
      </text>
    </comment>
    <comment ref="A128" authorId="0" shapeId="0">
      <text>
        <r>
          <rPr>
            <sz val="9"/>
            <color indexed="81"/>
            <rFont val="Segoe UI"/>
            <family val="2"/>
          </rPr>
          <t>SaJudP2º = TPEfet2º + TPI2º + TPSV2º</t>
        </r>
      </text>
    </comment>
    <comment ref="A129" authorId="0" shapeId="0">
      <text>
        <r>
          <rPr>
            <sz val="9"/>
            <color indexed="81"/>
            <rFont val="Segoe UI"/>
            <family val="2"/>
          </rPr>
          <t>SaJudP1º = TPEfet1º + TPI1º + TPSV1º</t>
        </r>
      </text>
    </comment>
    <comment ref="A133" authorId="0" shapeId="0">
      <text>
        <r>
          <rPr>
            <sz val="9"/>
            <color indexed="81"/>
            <rFont val="Segoe UI"/>
            <family val="2"/>
          </rPr>
          <t>Comp – Número de computadores de uso pessoal: O número de microcomputadores e de notebooks, em condições de uso, existentes no Tribunal e em suas respectivas unidades vinculadas, no ano-base. Excluem-se os terminais de consulta.</t>
        </r>
      </text>
    </comment>
    <comment ref="A134" authorId="0" shapeId="0">
      <text>
        <r>
          <rPr>
            <sz val="9"/>
            <color indexed="81"/>
            <rFont val="Segoe UI"/>
            <family val="2"/>
          </rPr>
          <t>Ui – Usuários de computador: Número total de magistrados, servidores do quadro permanente, terceirizados, estagiários e contratados que utilizam de forma contínua computadores e notebooks no Tribunal e suas respectivas unidades vinculadas, no ano-base.</t>
        </r>
      </text>
    </comment>
    <comment ref="A136" authorId="0" shapeId="0">
      <text>
        <r>
          <rPr>
            <sz val="9"/>
            <color indexed="81"/>
            <rFont val="Segoe UI"/>
            <family val="2"/>
          </rPr>
          <t>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r>
      </text>
    </comment>
    <comment ref="A137" authorId="0" shapeId="0">
      <text>
        <r>
          <rPr>
            <sz val="9"/>
            <color indexed="81"/>
            <rFont val="Segoe UI"/>
            <family val="2"/>
          </rPr>
          <t>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r>
      </text>
    </comment>
    <comment ref="A138" authorId="0" shapeId="0">
      <text>
        <r>
          <rPr>
            <sz val="9"/>
            <color indexed="81"/>
            <rFont val="Segoe UI"/>
            <family val="2"/>
          </rPr>
          <t>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r>
      </text>
    </comment>
    <comment ref="A139" authorId="0" shapeId="0">
      <text>
        <r>
          <rPr>
            <sz val="9"/>
            <color indexed="81"/>
            <rFont val="Segoe UI"/>
            <family val="2"/>
          </rPr>
          <t>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r>
      </text>
    </comment>
    <comment ref="A140" authorId="0" shapeId="0">
      <text>
        <r>
          <rPr>
            <sz val="9"/>
            <color indexed="81"/>
            <rFont val="Segoe UI"/>
            <family val="2"/>
          </rPr>
          <t>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r>
      </text>
    </comment>
    <comment ref="A146" authorId="0" shapeId="0">
      <text>
        <r>
          <rPr>
            <sz val="9"/>
            <color indexed="81"/>
            <rFont val="Segoe UI"/>
            <family val="2"/>
          </rPr>
          <t>Cn2º = CnO2º + CnR2º</t>
        </r>
      </text>
    </comment>
    <comment ref="A147" authorId="0" shapeId="0">
      <text>
        <r>
          <rPr>
            <sz val="9"/>
            <color indexed="81"/>
            <rFont val="Segoe UI"/>
            <family val="2"/>
          </rPr>
          <t>CnO2º - Casos Novos Originários de 2º Grau: Os processos originários,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em grau de recurso oriundos de instância inferior e outros procedimentos passíveis de solução por despacho de mero expediente.</t>
        </r>
      </text>
    </comment>
    <comment ref="A148" authorId="0" shapeId="0">
      <text>
        <r>
          <rPr>
            <sz val="9"/>
            <color indexed="81"/>
            <rFont val="Segoe UI"/>
            <family val="2"/>
          </rPr>
          <t>CnR2º - Casos Novos Recursais de 2º Grau: Os processos em grau de recurso oriundos de instância inferior,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originários e outros procedimentos passíveis de solução por despacho de mero expediente.</t>
        </r>
      </text>
    </comment>
    <comment ref="A150" authorId="0" shapeId="0">
      <text>
        <r>
          <rPr>
            <sz val="9"/>
            <color indexed="81"/>
            <rFont val="Segoe UI"/>
            <family val="2"/>
          </rPr>
          <t>Cp2º – Casos Pendentes no 2º Grau: Saldo residual de processos originários e em grau de recurso oriundos de instância inferior, que não foram baixados no 2º grau até o final do período-base (semestre), incluídos os processos em arquivo provisório, suspensos ou sobrestados. Consideram-se apenas as classes processuais compreendidas nas variáveis: a) CnO2º - Casos Novos Originários de 2º Grau e b) CnR2º - Casos Novos Recursais de 2º Grau.</t>
        </r>
      </text>
    </comment>
    <comment ref="A152" authorId="0" shapeId="0">
      <text>
        <r>
          <rPr>
            <sz val="9"/>
            <color indexed="81"/>
            <rFont val="Segoe UI"/>
            <family val="2"/>
          </rPr>
          <t>TBaix2º – Total de Processos Baixados no 2º Grau: Os processos originários e em grau de recurso oriundos de instância inferior, que foram baixados pelo 2º Grau no período-base (semestre). Consideram-se baixados os processos: a) remetidos para outros órgãos judiciais competentes, desde que vinculados a tribunais diferentes; b) remetidos para as instâncias superiores ou inferiores;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Consideram-se apenas as baixas nas classes processuais compreendidas nas variáveis: a) CnO2º - Casos Novos Originários de 2º Grau e b) CnR2º - Casos Novos Recursais de 2º Grau.</t>
        </r>
      </text>
    </comment>
    <comment ref="A154" authorId="0" shapeId="0">
      <text>
        <r>
          <rPr>
            <sz val="9"/>
            <color indexed="81"/>
            <rFont val="Segoe UI"/>
            <family val="2"/>
          </rPr>
          <t>Dec2º – Decisões terminativas de processo no 2º Grau: Todas as decisões colegiadas e monocráticas que põem fim à relação processual no 2º Grau, excluindo os despachos de mero expediente, as decisões interlocutórias e as decisões de embargos de declaração no período-base (semestre). Havendo mais de uma decisão no mesmo processo, todas devem ser consideradas. Consideram-se apenas as decisões nas classes processuais compreendidas nas variáveis: a) CnO2º - Casos Novos Originários de 2º Grau e b) CnR2º - Casos Novos Recursais de 2º Grau.</t>
        </r>
      </text>
    </comment>
    <comment ref="A155" authorId="0" shapeId="0">
      <text>
        <r>
          <rPr>
            <sz val="9"/>
            <color indexed="81"/>
            <rFont val="Segoe UI"/>
            <family val="2"/>
          </rPr>
          <t>DecH2º – Decisões Homologatórias de Acordos no 2º Grau: Total de decisões homologatórias de acordos, referentes a conflitos que já são objeto de processo em curso no 2º grau da Justiça, no período-base (semestre). Excluem-se as homologações de Acordos Coletivos de Trabalho. Incluem-se apenas as classes processuais compreendidas nas variáveis: a) CnO2º - Casos Novos Originários de 2º Grau e b) CnR2º - Casos Novos Recursais de 2º Grau.</t>
        </r>
      </text>
    </comment>
    <comment ref="A157" authorId="0" shapeId="0">
      <text>
        <r>
          <rPr>
            <sz val="9"/>
            <color indexed="81"/>
            <rFont val="Segoe UI"/>
            <family val="2"/>
          </rPr>
          <t>Rint2º – Recursos Internos no 2º Grau: Os recursos interpostos de decisão no 2º Grau para julgamento no mesmo grau de jurisdição, no período-base (semestre), abrangendo os embargos de declaração, os agravos regimentais, os agravos do art. 557 do CPC e outros recursos regimentais.</t>
        </r>
      </text>
    </comment>
    <comment ref="A158" authorId="0" shapeId="0">
      <text>
        <r>
          <rPr>
            <sz val="9"/>
            <color indexed="81"/>
            <rFont val="Segoe UI"/>
            <family val="2"/>
          </rPr>
          <t>RintJ2º – Recursos Internos Julgados no 2º Grau: Os recursos interpostos contra decisão do 2º Grau, julgados no período-base (semestre), abrangendo os embargos de declaração, os agravos regimentais, os agravos do art. 557 do CPC e outros recursos regimentais.</t>
        </r>
      </text>
    </comment>
    <comment ref="A159" authorId="0" shapeId="0">
      <text>
        <r>
          <rPr>
            <sz val="9"/>
            <color indexed="81"/>
            <rFont val="Segoe UI"/>
            <family val="2"/>
          </rPr>
          <t>RintP2º – Recursos Internos Pendentes no 2º Grau: Saldo residual de recursos interpostos contra decisão do 2º Grau, para julgamento no mesmo grau de jurisdição, e que não foram decididos até o final do período-base (semestre), abrangendo embargos de declaração, os agravos regimentais, os agravos do art. 557 do CPC e outros recursos regimentais.</t>
        </r>
      </text>
    </comment>
    <comment ref="A161" authorId="0" shapeId="0">
      <text>
        <r>
          <rPr>
            <sz val="9"/>
            <color indexed="81"/>
            <rFont val="Segoe UI"/>
            <family val="2"/>
          </rPr>
          <t>Sus2º – Processos Suspensos ou Sobrestados ou em Arquivo Provisório no 2º Grau:  Os processos originários e em grau de recurso oriundos de instância inferior, que estão suspensos ou sobrestados ou em arquivo provisório no 2º grau, no final do período-base (semestre) Computam-se os processos aguardando cumprimento de acordo e os processos aguardando decisão em repercussão geral (SuSRG2º) ou em recurso de revista repetitivo (SuSRR2º). Consideram-se apenas as classes da variável Cn2º – Casos Novos no 2º grau.</t>
        </r>
      </text>
    </comment>
    <comment ref="A162" authorId="0" shapeId="0">
      <text>
        <r>
          <rPr>
            <sz val="9"/>
            <color indexed="81"/>
            <rFont val="Segoe UI"/>
            <family val="2"/>
          </rPr>
          <t>SuSRG2º – Processos Suspensos ou Sobrestados no 2º grau por Repercussão Geral: Total de processos que, no final do período-base (semestre), estavam suspensos ou sobrestados no 2º grau aguardando decisão do Supremo Tribunal Federal (STF) em razão de Repercussão Geral reconhecida e não julgada. Incluem-se as mesmas classes processuais da variável Cn2º – Casos Novos de 2º grau. Dispositivo legal: CPC 543 – B, §1º e §3º.</t>
        </r>
      </text>
    </comment>
    <comment ref="A163" authorId="0" shapeId="0">
      <text>
        <r>
          <rPr>
            <sz val="9"/>
            <color indexed="81"/>
            <rFont val="Segoe UI"/>
            <family val="2"/>
          </rPr>
          <t>SuSRR2º – Processos Suspensos ou Sobrestados no 2º grau por Recurso de Revista Repetitivo: Total de processos que, no final do período-base (semestre), estavam suspensos ou sobrestados no 2º grau aguardando decisão do Tribunal Superior do Trabalho em Recurso de Revista Repetitivo, reconhecido e não julgado. Incluem-se as mesmas classes processuais da variável Cn2º – Casos Novos de 2º grau. Dispositivo legal: CLT 896 – C.</t>
        </r>
      </text>
    </comment>
    <comment ref="A168" authorId="0" shapeId="0">
      <text>
        <r>
          <rPr>
            <sz val="9"/>
            <color indexed="81"/>
            <rFont val="Segoe UI"/>
            <family val="2"/>
          </rPr>
          <t>Cn1º - Casos Novos no 1º Grau</t>
        </r>
      </text>
    </comment>
    <comment ref="A169" authorId="0" shapeId="0">
      <text>
        <r>
          <rPr>
            <sz val="9"/>
            <color indexed="81"/>
            <rFont val="Segoe UI"/>
            <family val="2"/>
          </rPr>
          <t>CnC1º – Casos Novos de Conhecimento no 1º Grau: Os processos de conhecimento, cautelares, mandamentais e ações constitucionais que ingressaram ou foram protocolizados no 1º Grau no período-base (semestre), incluídos os embargos de terceiros e os embargos do devedor na execução de título extrajudicial. Excluem-se os embargos à execução em título judicial, as impugnações a sentença de liquidação e ao cumprimento de títulos judiciais, os recursos internos (embargos de declaração), as cartas precatórias e de ordem recebidas e outros procedimentos passíveis de solução por despacho de mero expediente</t>
        </r>
      </text>
    </comment>
    <comment ref="A170" authorId="0" shapeId="0">
      <text>
        <r>
          <rPr>
            <sz val="9"/>
            <color indexed="81"/>
            <rFont val="Segoe UI"/>
            <family val="2"/>
          </rPr>
          <t>CnEx1º = CnExt1º + ExeJud1º</t>
        </r>
      </text>
    </comment>
    <comment ref="A171" authorId="0" shapeId="0">
      <text>
        <r>
          <rPr>
            <sz val="9"/>
            <color indexed="81"/>
            <rFont val="Segoe UI"/>
            <family val="2"/>
          </rPr>
          <t>CnExt1º = CnExtFisc1º + CnExtNFisc1º</t>
        </r>
      </text>
    </comment>
    <comment ref="A172" authorId="0" shapeId="0">
      <text>
        <r>
          <rPr>
            <sz val="9"/>
            <color indexed="81"/>
            <rFont val="Segoe UI"/>
            <family val="2"/>
          </rPr>
          <t>CnExtFisc1º – Casos Novos de Execução Fiscal no 1º grau: As execuções fiscais que ingressaram ou foram protocolizadas no 1º Grau no período-base (semestre). Excluem-se os precatórios judiciais e as Requisições de Pequeno Valor (RPV’s)</t>
        </r>
      </text>
    </comment>
    <comment ref="A173" authorId="0" shapeId="0">
      <text>
        <r>
          <rPr>
            <sz val="9"/>
            <color indexed="81"/>
            <rFont val="Segoe UI"/>
            <family val="2"/>
          </rPr>
          <t>CnExtNFisc1º – Casos Novos de Execução de Título Extrajudicial no 1º grau, exceto execuções fiscais: As execuções de títulos executivos extrajudiciais (exceto execuções fiscais) que ingressaram ou foram protocolizadas no 1º Grau no período-base (semestre). Excluem-se os precatórios judiciais e as Requisições de Pequeno Valor (RPV’s).</t>
        </r>
      </text>
    </comment>
    <comment ref="A174" authorId="0" shapeId="0">
      <text>
        <r>
          <rPr>
            <sz val="9"/>
            <color indexed="81"/>
            <rFont val="Segoe UI"/>
            <family val="2"/>
          </rPr>
          <t>ExeJud1º – Execuções Judiciais no 1º Grau: Os processos de execução de título judicial iniciados no 1º grau, no período-base (semestre), inclusive os decorrentes de certidões de crédito trabalhista. Excluem-se os precatórios judiciais e as Requisições de Pequeno Valor (RPV’s).</t>
        </r>
      </text>
    </comment>
    <comment ref="A176" authorId="0" shapeId="0">
      <text>
        <r>
          <rPr>
            <sz val="9"/>
            <color indexed="81"/>
            <rFont val="Segoe UI"/>
            <family val="2"/>
          </rPr>
          <t>Cp1º - Casos Pendentes no 1º Grau</t>
        </r>
      </text>
    </comment>
    <comment ref="A177" authorId="0" shapeId="0">
      <text>
        <r>
          <rPr>
            <sz val="9"/>
            <color indexed="81"/>
            <rFont val="Segoe UI"/>
            <family val="2"/>
          </rPr>
          <t>CpC1º – Casos Pendentes de Conhecimento no 1º Grau: Saldo residual de processos de conhecimento, cautelares, mandamentais e ações constitucionais que não foram baixados no 1º grau até o final do período-base (semestre), incluídos os processos em arquivo provisório, suspensos ou sobrestados. Consideram-se apenas as classes processuais compreendidas na variável CnC1º – Casos novos de conhecimento no 1º grau.</t>
        </r>
      </text>
    </comment>
    <comment ref="A178" authorId="0" shapeId="0">
      <text>
        <r>
          <rPr>
            <sz val="9"/>
            <color indexed="81"/>
            <rFont val="Segoe UI"/>
            <family val="2"/>
          </rPr>
          <t>CpEx1º = CpExt1º + ExeJudP1º</t>
        </r>
      </text>
    </comment>
    <comment ref="A179" authorId="0" shapeId="0">
      <text>
        <r>
          <rPr>
            <sz val="9"/>
            <color indexed="81"/>
            <rFont val="Segoe UI"/>
            <family val="2"/>
          </rPr>
          <t>CpExt1º = CpExtFisc1º + CpExtNFisc1º</t>
        </r>
      </text>
    </comment>
    <comment ref="A180" authorId="0" shapeId="0">
      <text>
        <r>
          <rPr>
            <sz val="9"/>
            <color indexed="81"/>
            <rFont val="Segoe UI"/>
            <family val="2"/>
          </rPr>
          <t>CpExtFisc1º – Casos Pendentes de Execução Fiscal no 1º grau: Saldo residual de processos de execução fiscal (inclusive os recebidos da Justiça Comum) que não foram baixados no 1º grau até o final do período-base (semestre), incluídos os processos em arquivo provisório, suspensos ou sobrestados. Incluem-se apenas as classes processuais compreendidas na variável CnExtFisc1º – Casos novos de execução fiscal no 1º grau.</t>
        </r>
      </text>
    </comment>
    <comment ref="A181" authorId="0" shapeId="0">
      <text>
        <r>
          <rPr>
            <sz val="9"/>
            <color indexed="81"/>
            <rFont val="Segoe UI"/>
            <family val="2"/>
          </rPr>
          <t>CpExtNFisc1º – Casos Pendentes de Execução de Título Extrajudicial no 1º grau, exceto execuções fiscais: Saldo residual de processos de execução de títulos executivos extrajudiciais, exceto execuções fiscais, (inclusive os recebidos da Justiça Comum) que não foram baixados no 1º grau até o final do período-base (semestre), incluídos os processos em arquivo provisório, suspensos ou sobrestados. Incluem-se apenas as classes processuais compreendidas na variável CnExtNFisc1º – Casos novos de execução de título extrajudicial no 1º grau, exceto execuções fiscais.</t>
        </r>
      </text>
    </comment>
    <comment ref="A182" authorId="0" shapeId="0">
      <text>
        <r>
          <rPr>
            <sz val="9"/>
            <color indexed="81"/>
            <rFont val="Segoe UI"/>
            <family val="2"/>
          </rPr>
          <t>ExeJudP1º – Execuções Judiciais Pendentes no 1º Grau: Saldo residual de processos de execução de título judicial que não foram baixados no 1º grau até o final do período-base (semestre), incluídos os processos em arquivo provisório, suspensos ou sobrestados. Consideram-se apenas as classes processuais compreendidas na variável ExeJud1º – Execuções Judiciais no 1º Grau.</t>
        </r>
      </text>
    </comment>
    <comment ref="A184" authorId="0" shapeId="0">
      <text>
        <r>
          <rPr>
            <sz val="9"/>
            <color indexed="81"/>
            <rFont val="Segoe UI"/>
            <family val="2"/>
          </rPr>
          <t>TBaix1º - Total de Processos Baixados no 1º Grau</t>
        </r>
      </text>
    </comment>
    <comment ref="A185" authorId="0" shapeId="0">
      <text>
        <r>
          <rPr>
            <sz val="9"/>
            <color indexed="81"/>
            <rFont val="Segoe UI"/>
            <family val="2"/>
          </rPr>
          <t>TBaixC1º – Processos de Conhecimento Baixados no 1º Grau: Os processos de conhecimento, cautelares, mandamentais e ações constitucionais que foram baixados pelo 1º Grau no período-base (semestre), incluídos os embargos de terceiros. Consideram-se baixados os processos: a) remetidos para outros órgãos judiciais competentes, desde que vinculados a tribunais diferentes; b) remetidos para as instâncias superiores; c) arquivados definitivamente; d) em que houve decisões que transitaram em julgado e iniciou-se a liquidação, cumprimento ou execução.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CnC1º – Casos novos de conhecimento no 1º grau.</t>
        </r>
      </text>
    </comment>
    <comment ref="A186" authorId="0" shapeId="0">
      <text>
        <r>
          <rPr>
            <sz val="9"/>
            <color indexed="81"/>
            <rFont val="Segoe UI"/>
            <family val="2"/>
          </rPr>
          <t>TBaixEx1º = TBaixExt1º + TBaixJud1º</t>
        </r>
      </text>
    </comment>
    <comment ref="A187" authorId="0" shapeId="0">
      <text>
        <r>
          <rPr>
            <sz val="9"/>
            <color indexed="81"/>
            <rFont val="Segoe UI"/>
            <family val="2"/>
          </rPr>
          <t>TBaixExt1º = TBaixExtFisc1º + TBaixExtNFisc1º</t>
        </r>
      </text>
    </comment>
    <comment ref="A188" authorId="0" shapeId="0">
      <text>
        <r>
          <rPr>
            <sz val="9"/>
            <color indexed="81"/>
            <rFont val="Segoe UI"/>
            <family val="2"/>
          </rPr>
          <t>TBaixExtFisc1º – Total de Processos Baixados de Execução Fiscal no 1º Grau: Os processos de execuções fiscais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classes processuais compreendidas na variável CnExtFisc1º – Casos novos de execução fiscal no 1º grau.</t>
        </r>
      </text>
    </comment>
    <comment ref="A189" authorId="0" shapeId="0">
      <text>
        <r>
          <rPr>
            <sz val="9"/>
            <color indexed="81"/>
            <rFont val="Segoe UI"/>
            <family val="2"/>
          </rPr>
          <t>TBaixExtNFisc1º – Total de Processos Baixados de Execução de Títulos Extrajudiciais no 1º Grau, exceto execuções fiscais: Os processos de execução de títulos executivos extrajudiciais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Excluem-se as execuções fiscais. Havendo mais de um movimento de baixa no mesmo processo, apenas o primeiro deve ser considerado. Incluem-se apenas as baixas nas classes processuais compreendidas na variável CnExtNFisc1º – Casos novos de execução de título extrajudicial no 1º grau, exceto execuções fiscais.</t>
        </r>
      </text>
    </comment>
    <comment ref="A190" authorId="0" shapeId="0">
      <text>
        <r>
          <rPr>
            <sz val="9"/>
            <color indexed="81"/>
            <rFont val="Segoe UI"/>
            <family val="2"/>
          </rPr>
          <t>TBaixJud1º – Total de Processos Baixados de Execução Judicial no 1º Grau: Os processos de execução de títulos 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ExeJud1º – Execuções judiciais no 1º Grau.</t>
        </r>
      </text>
    </comment>
    <comment ref="A192" authorId="0" shapeId="0">
      <text>
        <r>
          <rPr>
            <sz val="9"/>
            <color indexed="81"/>
            <rFont val="Segoe UI"/>
            <family val="2"/>
          </rPr>
          <t>Sent1º - Total de Sentenças no 1º Grau</t>
        </r>
      </text>
    </comment>
    <comment ref="A193" authorId="0" shapeId="0">
      <text>
        <r>
          <rPr>
            <sz val="9"/>
            <color indexed="81"/>
            <rFont val="Segoe UI"/>
            <family val="2"/>
          </rPr>
          <t>SentC1º – Sentenças de Conhecimento no 1º grau: Todas as sentenças proferidas na fase de conhecimento de 1º Grau no período-base (semestre). Havendo mais de uma sentença no mesmo processo, todas devem ser consideradas. Incluem-se apenas as sentenças nas classes processuais compreendidas na variável CnC1º – Casos novos de conhecimento no 1º Grau.</t>
        </r>
      </text>
    </comment>
    <comment ref="A194" authorId="0" shapeId="0">
      <text>
        <r>
          <rPr>
            <sz val="9"/>
            <color indexed="81"/>
            <rFont val="Segoe UI"/>
            <family val="2"/>
          </rPr>
          <t>SentEx1º = SentExt1º + SentJud1º</t>
        </r>
      </text>
    </comment>
    <comment ref="A195" authorId="0" shapeId="0">
      <text>
        <r>
          <rPr>
            <sz val="9"/>
            <color indexed="81"/>
            <rFont val="Segoe UI"/>
            <family val="2"/>
          </rPr>
          <t>SentExt1º = SentExtFisc1º + SentExtNFisc1º</t>
        </r>
      </text>
    </comment>
    <comment ref="A196" authorId="0" shapeId="0">
      <text>
        <r>
          <rPr>
            <sz val="9"/>
            <color indexed="81"/>
            <rFont val="Segoe UI"/>
            <family val="2"/>
          </rPr>
          <t>SentExtFisc1º – Sentenças em Execução Fiscal no 1º grau: Todas as sentenças em execução fiscal proferidas no 1º Grau no período-base (semestre). Havendo mais de uma sentença no mesmo processo, todas devem ser consideradas.</t>
        </r>
      </text>
    </comment>
    <comment ref="A197" authorId="0" shapeId="0">
      <text>
        <r>
          <rPr>
            <sz val="9"/>
            <color indexed="81"/>
            <rFont val="Segoe UI"/>
            <family val="2"/>
          </rPr>
          <t>SentExtNFisc1º – Sentenças em Execução de Título Extrajudicial no 1º grau, exceto sentenças em execução fiscal: Todas as sentenças em títulos executivos extrajudiciais proferidas pelo 1º Grau no período-base (semestre). Excluem-se as sentenças proferidas em execuções fiscais. Havendo mais de uma sentença no mesmo processo, todas devem ser consideradas. Incluem-se apenas as sentenças nas classes processuais compreendidas na variável CnExtNFisc1º – Casos novos de execução de título extrajudicial no 1º grau, exceto execuções fiscais:</t>
        </r>
      </text>
    </comment>
    <comment ref="A198" authorId="0" shapeId="0">
      <text>
        <r>
          <rPr>
            <sz val="9"/>
            <color indexed="81"/>
            <rFont val="Segoe UI"/>
            <family val="2"/>
          </rPr>
          <t>SentJud1º – Sentenças em Execução Judicial no 1º grau: Todas as sentenças em execução judicial proferidas pelo 1º Grau no período-base (semestre). Havendo mais de uma sentença no mesmo processo, todas devem ser consideradas. Incluem-se apenas as sentenças nas classes processuais compreendidas na variável ExeJud1º – Execuções Judiciais no 1º Grau.</t>
        </r>
      </text>
    </comment>
    <comment ref="A199" authorId="0" shapeId="0">
      <text>
        <r>
          <rPr>
            <sz val="9"/>
            <color indexed="81"/>
            <rFont val="Segoe UI"/>
            <family val="2"/>
          </rPr>
          <t>SentCH1º – Sentenças de Conhecimento Homologatórias de Acordos no 1º Grau: Total de sentenças de conhecimento homologatórias de acordos, referentes a conflitos que já são objeto de processo em curso 1º grau da Justiça, no período-base (semestre).  Excluem-se as homologações de Acordos Coletivos de Trabalho. Incluem-se as mesmas classes processuais compreendidas na variável: a) CnC1º – Casos novos de conhecimento no 1º Grau.</t>
        </r>
      </text>
    </comment>
    <comment ref="A200" authorId="0" shapeId="0">
      <text>
        <r>
          <rPr>
            <sz val="9"/>
            <color indexed="81"/>
            <rFont val="Segoe UI"/>
            <family val="2"/>
          </rPr>
          <t>SentExH1º – Sentenças de Execução Homologatórias de Acordos no 1º Grau: Total de sentenças de execução homologatórias de acordos, referentes a conflitos que já são objeto de processo em curso 1º grau da Justiça, no período-base (semestre). Excluem-se as homologações de Acordos Coletivos de Trabalho. Incluem-se as mesmas classes processuais compreendidas na variável: a) CnEx1º – Casos novos de execução no 1º grau.</t>
        </r>
      </text>
    </comment>
    <comment ref="A202" authorId="0" shapeId="0">
      <text>
        <r>
          <rPr>
            <sz val="9"/>
            <color indexed="81"/>
            <rFont val="Segoe UI"/>
            <family val="2"/>
          </rPr>
          <t>RIntC1º – Recursos Internos no 1º Grau na Fase de Conhecimento: Os embargos de declaração opostos contra decisão de 1º Grau, no período-base (semestre).</t>
        </r>
      </text>
    </comment>
    <comment ref="A203" authorId="0" shapeId="0">
      <text>
        <r>
          <rPr>
            <sz val="9"/>
            <color indexed="81"/>
            <rFont val="Segoe UI"/>
            <family val="2"/>
          </rPr>
          <t>RIntCJ1º – Recursos Internos Julgados no 1º Grau na Fase de Conhecimento: Os embargos de declaração julgados contra decisão de 1º Grau, no período-base (semestre).</t>
        </r>
      </text>
    </comment>
    <comment ref="A204" authorId="0" shapeId="0">
      <text>
        <r>
          <rPr>
            <sz val="9"/>
            <color indexed="81"/>
            <rFont val="Segoe UI"/>
            <family val="2"/>
          </rPr>
          <t>RIntCP1º – Recursos Internos Pendentes no 1º Grau na Fase de Conhecimento: Saldo residual de embargos de declaração contra decisão de 1º Grau, que não foram decididos até o final do período-base (semestre).</t>
        </r>
      </text>
    </comment>
    <comment ref="A206" authorId="0" shapeId="0">
      <text>
        <r>
          <rPr>
            <sz val="9"/>
            <color indexed="81"/>
            <rFont val="Segoe UI"/>
            <family val="2"/>
          </rPr>
          <t>IncExJ1º = IncExJFisc1º + IncExJNFisc1º</t>
        </r>
      </text>
    </comment>
    <comment ref="A207" authorId="0" shapeId="0">
      <text>
        <r>
          <rPr>
            <sz val="9"/>
            <color indexed="81"/>
            <rFont val="Segoe UI"/>
            <family val="2"/>
          </rPr>
          <t>IncExJFisc1º – Incidentes de Execução Fiscal Julgados no 1º Grau: Os embargos à adjudicação e os embargos à arrematação, ambos em relação às execuções fiscais, julgados no 1º Grau no período-base (semestre).</t>
        </r>
      </text>
    </comment>
    <comment ref="A208" authorId="0" shapeId="0">
      <text>
        <r>
          <rPr>
            <sz val="9"/>
            <color indexed="81"/>
            <rFont val="Segoe UI"/>
            <family val="2"/>
          </rPr>
          <t>IncExJNFisc1º – Incidentes de Execução Julgados no 1º Grau, exceto em execuções fiscais: Os embargos à execução de títulos judiciais, as impugnações ao cumprimento de sentença, os embargos à adjudicação e os embargos à arrematação julgados no 1º Grau, no período-base (semestre). Excluem-se os incidentes em execuções fiscais.</t>
        </r>
      </text>
    </comment>
    <comment ref="A209" authorId="0" shapeId="0">
      <text>
        <r>
          <rPr>
            <sz val="9"/>
            <color indexed="81"/>
            <rFont val="Segoe UI"/>
            <family val="2"/>
          </rPr>
          <t>IncExP1º = IncExPFisc1º + IncExPNFisc1º</t>
        </r>
      </text>
    </comment>
    <comment ref="A210" authorId="0" shapeId="0">
      <text>
        <r>
          <rPr>
            <sz val="9"/>
            <color indexed="81"/>
            <rFont val="Segoe UI"/>
            <family val="2"/>
          </rPr>
          <t>IncExPFisc1º – Incidentes de Execução Fiscal Pendentes no 1º Grau: Saldo residual dos embargos à adjudicação e dos embargos à arrematação, ambos em relação às execuções fiscais, que não foram julgados no 1º grau até o final do período-base (semestre).</t>
        </r>
      </text>
    </comment>
    <comment ref="A211" authorId="0" shapeId="0">
      <text>
        <r>
          <rPr>
            <sz val="9"/>
            <color indexed="81"/>
            <rFont val="Segoe UI"/>
            <family val="2"/>
          </rPr>
          <t>IncExPNfisc1º – Incidentes de Execução Pendentes no 1º Grau, exceto em execuções fiscais: Saldo residual dos embargos à execução de títulos judiciais, das impugnações ao cumprimento de sentença, dos embargos à adjudicação e dos embargos à arrematação que não foram julgados até o final do período-base (semestre). Excluem-se os incidentes em execuções fiscais.</t>
        </r>
      </text>
    </comment>
    <comment ref="A213" authorId="0" shapeId="0">
      <text>
        <r>
          <rPr>
            <sz val="9"/>
            <color indexed="81"/>
            <rFont val="Segoe UI"/>
            <family val="2"/>
          </rPr>
          <t>SuS1º – Processos Suspensos ou Sobrestados ou em Arquivo Provisório no 1º Grau:  Total de processos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os processos aguardando cumprimento de acordo e os processos aguardando decisão em repercussão geral (SusRG1º). Consideram-se apenas as classes processuais compreendidas na variável Cn1º – Casos Novos de 1º Grau.</t>
        </r>
      </text>
    </comment>
    <comment ref="A214" authorId="0" shapeId="0">
      <text>
        <r>
          <rPr>
            <sz val="9"/>
            <color indexed="81"/>
            <rFont val="Segoe UI"/>
            <family val="2"/>
          </rPr>
          <t>SuSC1º – Processos de Conhecimento Suspensos ou Sobrestados ou em Arquivo Provisório no 1º Grau:  Os processos de conhecimento, cautelares, mandamentais e ações constitucionais, que estão suspensos ou sobrestados ou em arquivo provisório no 1º grau, no final do período-base (semestre). Computam-se os processos aguardando cumprimento de acordo e os processos aguardando decisão em repercussão geral (SusRG1º) ou em recurso de revista repetitivo (SusRR1º). Consideram-se apenas as classes processuais compreendidas na variável: a) CnC1º – Casos Novos de Conhecimento no 1º Grau.</t>
        </r>
      </text>
    </comment>
    <comment ref="A215" authorId="0" shapeId="0">
      <text>
        <r>
          <rPr>
            <sz val="9"/>
            <color indexed="81"/>
            <rFont val="Segoe UI"/>
            <family val="2"/>
          </rPr>
          <t>SusEx1º = SuSExFisc1º + SuSExNFisc1º</t>
        </r>
      </text>
    </comment>
    <comment ref="A216" authorId="0" shapeId="0">
      <text>
        <r>
          <rPr>
            <sz val="9"/>
            <color indexed="81"/>
            <rFont val="Segoe UI"/>
            <family val="2"/>
          </rPr>
          <t>SuSExFisc1º – Execuções Fiscais Sobrestadas ou Suspensas ou em Arquivo Provisório: Os processos de execução fiscal que estão suspensos ou sobrestados ou em arquivo provisório no 1º grau, no final do período-base (semestre). Computam-se, além dos casos de suspensão ou sobrestamento da execução, as execuções em que houve parcelamento da dívida e os processos aguardando decisão em repercussão geral (SuSRG1º) ou em recurso de revista repetitivo (SuSRR1º). Consideram-se apenas as classes processuais compreendidas na variável CnExtFisc1º – Casos novos de execução fiscal no 1º grau.</t>
        </r>
      </text>
    </comment>
    <comment ref="A217" authorId="0" shapeId="0">
      <text>
        <r>
          <rPr>
            <sz val="9"/>
            <color indexed="81"/>
            <rFont val="Segoe UI"/>
            <family val="2"/>
          </rPr>
          <t>SuSExNfisc1º – Execuções Judiciais e Extrajudiciais Sobrestadas ou Suspensas ou em Arquivo Provisório, exceto execuções fiscais: Os processos de execução de títulos judiciais e extrajudiciais que estão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e os processos aguardando decisão em repercussão geral (SuSRG1º) ou em recurso de revista repetitivo (SuSRR1º). Excluem-se as execuções fiscais. Consideram-se apenas as classes processuais compreendidas nas variáveis: a) CnExtNFisc1º – Casos Novos de Execução de Título Extrajudicial no 1º grau, exceto execuções fiscais e b) ExeJud1º – Execuções Judiciais no 1º Grau.</t>
        </r>
      </text>
    </comment>
    <comment ref="A218" authorId="0" shapeId="0">
      <text>
        <r>
          <rPr>
            <sz val="9"/>
            <color indexed="81"/>
            <rFont val="Segoe UI"/>
            <family val="2"/>
          </rPr>
          <t>SuSRG1º – Processos Suspensos ou Sobrestados no 1º grau por Repercussão Geral: Total de processos que, no final do período-base (semestre), estavam suspensos ou sobrestados no 1º grau aguardando decisão do Supremo Tribunal Federal (STF) em razão de Repercussão Geral Reconhecida e não julgada. Incluem-se as mesmas classes processuais das variáveis: a) CnC1º – Casos Novos de Conhecimento no 1º grau e b) CnEx1º – Casos Novos de Execução no 1º grau. Dispositivo legal: CPC 543 – B, §1º e §3º.</t>
        </r>
      </text>
    </comment>
    <comment ref="A219" authorId="0" shapeId="0">
      <text>
        <r>
          <rPr>
            <sz val="9"/>
            <color indexed="81"/>
            <rFont val="Segoe UI"/>
            <family val="2"/>
          </rPr>
          <t>SuSRR1º – Processos Suspensos ou Sobrestados no 1º grau por Recurso de Revista Repetitivo: Total de processos que, no final do período-base (semestre), estavam suspensos ou sobrestados no 1º grau aguardando decisão do Tribunal Superior do Trabalho em Recurso de Revista Repetitivo, reconhecido e não julgado. Incluem-se as mesmas classes processuais das variáveis: a) CnC1º – Casos Novos de Conhecimento no 1º grau e b) CnEx1º – Casos Novos de Execução no 1º grau. Dispositivo legal: CLT 896 – C.</t>
        </r>
      </text>
    </comment>
    <comment ref="A224" authorId="0" shapeId="0">
      <text>
        <r>
          <rPr>
            <sz val="9"/>
            <color indexed="81"/>
            <rFont val="Segoe UI"/>
            <family val="2"/>
          </rPr>
          <t>Rsup2° – Recursos à Instância Superior no 2º Grau: Os recursos interpostos de acórdãos em processos judiciais de 2º grau e endereçados aos Tribunais Superiores no período-base (semestre).</t>
        </r>
      </text>
    </comment>
    <comment ref="A225" authorId="0" shapeId="0">
      <text>
        <r>
          <rPr>
            <sz val="9"/>
            <color indexed="81"/>
            <rFont val="Segoe UI"/>
            <family val="2"/>
          </rPr>
          <t>Apublic2º – Acórdãos Publicados no 2º Grau: Os acórdãos em processos judiciais publicados pelo 2º Grau passíveis de recurso para os Tribunais Superiores no período-base (semestre), excluídos os acórdãos proferidos em embargos de declaração.</t>
        </r>
      </text>
    </comment>
    <comment ref="A226" authorId="0" shapeId="0">
      <text>
        <r>
          <rPr>
            <sz val="9"/>
            <color indexed="81"/>
            <rFont val="Segoe UI"/>
            <family val="2"/>
          </rPr>
          <t>AI2º – Agravos às Decisões Denegatórias de Admissibilidade de Recurso de Revista e Recurso Ordinário para o TST: Os recursos de agravos de instrumento interpostos contra as decisões proferidas pela Justiça do Trabalho de 2º Grau denegatórias de admissibilidade de recursos para o TST (de revista e recurso ordinário), no período-base (semestre).</t>
        </r>
      </text>
    </comment>
    <comment ref="A227" authorId="0" shapeId="0">
      <text>
        <r>
          <rPr>
            <sz val="9"/>
            <color indexed="81"/>
            <rFont val="Segoe UI"/>
            <family val="2"/>
          </rPr>
          <t>DA2º - Decisões denegatórias de admissibilidade de Recurso de Revista e de Recurso Ordinário para o TST: O número de decisões proferidas pelo 2º Grau denegatórias de seguimento a recursos de revista e a recursos ordinários para o TST, no período-base (semestre).</t>
        </r>
      </text>
    </comment>
    <comment ref="A228" authorId="0" shapeId="0">
      <text>
        <r>
          <rPr>
            <sz val="9"/>
            <color indexed="81"/>
            <rFont val="Segoe UI"/>
            <family val="2"/>
          </rPr>
          <t>Ag2º – Agravos de Recursos e Agravos do art. 557 de 2º Grau: Os Agravos Regimentais e os Agravos do art. 557 interpostos no 2º Grau, no período-base (semestre). Excluem-se os agravos regimentais em decisões correicionais.</t>
        </r>
      </text>
    </comment>
    <comment ref="A229" authorId="0" shapeId="0">
      <text>
        <r>
          <rPr>
            <sz val="9"/>
            <color indexed="81"/>
            <rFont val="Segoe UI"/>
            <family val="2"/>
          </rPr>
          <t>DeMono2º – Decisões Monocráticas no 2º Grau: As decisões monocráticas proferidas no 2º Grau que solucionem processos originários ou recursos no período-base (semestre). Devem ser excluídas as decisões de natureza correicionais.</t>
        </r>
      </text>
    </comment>
    <comment ref="A230" authorId="0" shapeId="0">
      <text>
        <r>
          <rPr>
            <sz val="9"/>
            <color indexed="81"/>
            <rFont val="Segoe UI"/>
            <family val="2"/>
          </rPr>
          <t>Ed2º – Embargos de Declaração no 2º Grau: Os embargos de declaração opostos no 2º Grau para julgamento no período-base (semestre).</t>
        </r>
      </text>
    </comment>
    <comment ref="A231" authorId="0" shapeId="0">
      <text>
        <r>
          <rPr>
            <sz val="9"/>
            <color indexed="81"/>
            <rFont val="Segoe UI"/>
            <family val="2"/>
          </rPr>
          <t>DePub2º – Decisões no 2º Grau Publicadas: As decisões, colegiadas ou monocráticas, proferidas no 2º Grau, publicadas no período-base (semestre). Excluem-se as decisões proferidas em embargos de declaração.</t>
        </r>
      </text>
    </comment>
    <comment ref="A235" authorId="0" shapeId="0">
      <text>
        <r>
          <rPr>
            <sz val="9"/>
            <color indexed="81"/>
            <rFont val="Segoe UI"/>
            <family val="2"/>
          </rPr>
          <t>ROROPS1º - Recursos Ordinários no 1° Grau: Os Recursos Ordinários e os Recursos Ordinários em Procedimento Sumaríssimo interpostos no 1º Grau no período-base (semestre).</t>
        </r>
      </text>
    </comment>
    <comment ref="A236" authorId="0" shapeId="0">
      <text>
        <r>
          <rPr>
            <sz val="9"/>
            <color indexed="81"/>
            <rFont val="Segoe UI"/>
            <family val="2"/>
          </rPr>
          <t>SeReC1º - Sentenças de Conhecimento de 1º Grau Passíveis de Recurso Externo: As decisões que põem fim à relação processual de conhecimento no 1º Grau, com ou sem a análise do mérito, excluídas as decisões de homologação de acordo, de extinção de processo por desistência ou renúncia ao direito sobre que se funda a ação, de arquivamento e as decisões em Embargos de Terceiros, no período-base (semestre).</t>
        </r>
      </text>
    </comment>
    <comment ref="A237" authorId="0" shapeId="0">
      <text>
        <r>
          <rPr>
            <sz val="9"/>
            <color indexed="81"/>
            <rFont val="Segoe UI"/>
            <family val="2"/>
          </rPr>
          <t>AP1º - Agravos de Petição: Os recursos de agravo de petição interpostos no 1º Grau no período-base (semestre).</t>
        </r>
      </text>
    </comment>
    <comment ref="A238" authorId="0" shapeId="0">
      <text>
        <r>
          <rPr>
            <sz val="9"/>
            <color indexed="81"/>
            <rFont val="Segoe UI"/>
            <family val="2"/>
          </rPr>
          <t>SeReEx1º - Sentenças de Execução de 1º Grau Passíveis de Recurso Externo: As decisões proferidas pelo 1º Grau na fase de execução, no período- base (semestre), abrangendo as decisões em embargos à execução, embargos de terceiros, impugnação aos cálculos, embargos à adjudicação e embargos à arrematação.</t>
        </r>
      </text>
    </comment>
    <comment ref="A239" authorId="1" shapeId="0">
      <text/>
    </comment>
    <comment ref="A252" authorId="0" shapeId="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3" authorId="0" shapeId="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4" authorId="0" shapeId="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8" authorId="0" shapeId="0">
      <text>
        <r>
          <rPr>
            <sz val="9"/>
            <color indexed="81"/>
            <rFont val="Segoe UI"/>
            <family val="2"/>
          </rPr>
          <t>TpTot – Tempo Total de Tramitação dos Processos Arquivados Definitivamente: 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Consideram-se apenas as classes processuais compreendidas nas variáveis: a) Cn2º – Casos Novos no 2º grau; b) CnC1º – Casos Novos de Conhecimento no 1º grau; c) CnEx1º – Casos Novos de Execução no 1º grau; d) CnTR – Casos Novos nas Turmas Recursais; e) CnCJE – Casos Novos de Conhecimento nos Juizados Especiais; f) CnExJE – Casos Novos de Execução nos Juizados Especiais.</t>
        </r>
      </text>
    </comment>
    <comment ref="A259" authorId="0" shapeId="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0" authorId="0" shapeId="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1" authorId="0" shapeId="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2" authorId="0" shapeId="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4" authorId="0" shapeId="0">
      <text>
        <r>
          <rPr>
            <sz val="9"/>
            <color indexed="81"/>
            <rFont val="Segoe UI"/>
            <family val="2"/>
          </rPr>
          <t>TpCp2º – Tempo de Tramitação dos Processos Pendentes de 2º Grau: 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das variáveis: a) CpCrim2º – Casos Pendentes no 2º Grau Criminais e b) CpNCrim2º – Casos Pendentes no 2º Grau Não-Criminais.</t>
        </r>
      </text>
    </comment>
    <comment ref="A265" authorId="0" shapeId="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6" authorId="0" shapeId="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7" authorId="0" shapeId="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8" authorId="0" shapeId="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9" authorId="0" shapeId="0">
      <text>
        <r>
          <rPr>
            <sz val="9"/>
            <color indexed="81"/>
            <rFont val="Segoe UI"/>
            <family val="2"/>
          </rPr>
          <t>TpCpC1º – Tempo de Tramitação dos Processos de Conhecimento Pendentes no 1º Grau: 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das variáveis: a) CpCCrim1º – Casos Pendentes de Conhecimento no 1º Grau Criminais e b) CpCNCrim1º – Casos Pendentes de Conhecimento no 1º Grau Não-Criminais.</t>
        </r>
      </text>
    </comment>
    <comment ref="A270" authorId="0" shapeId="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1" authorId="0" shapeId="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2" authorId="0" shapeId="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3" authorId="0" shapeId="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4" authorId="0" shapeId="0">
      <text>
        <r>
          <rPr>
            <sz val="9"/>
            <color indexed="81"/>
            <rFont val="Segoe UI"/>
            <family val="2"/>
          </rPr>
          <t>TpCpEx1º – Tempo de Tramitação dos Processos de Execução Pendentes no 1º Grau, exceto execuções penais: 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5" authorId="0" shapeId="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6" authorId="0" shapeId="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7" authorId="0" shapeId="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8" authorId="0" shapeId="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9" authorId="2" shapeId="0">
      <text>
        <r>
          <rPr>
            <sz val="9"/>
            <color indexed="81"/>
            <rFont val="Tahoma"/>
            <family val="2"/>
          </rPr>
          <t>CpPM1º - Casos Pendentes no 1º Grau Propostos Pelos Municípios, Autarquias, Fundações e Empresas Públicas Municipais: Saldo residual de processos propostos pelos Municípios, Autarquias, Fundações e Empresas Públicas Estaduais ou Municipais, que ingressaram ou foram protocolizados na Justiça Estadual de 1º Grau até o final do período anterior ao ano-base e que não foram baixados até o final do período anterior ao ano-base. Incluem-se apenas as classes processuais compreendidas nas variáveis: a) CpCNCrim1º - Casos Pendentes de Conhecimento no 1º Grau não-criminais; b) CpExtFisc1º - Casos Pendentes de Execução Fiscal no 1º grau; c) CpExtNFisc1º - Casos Pendentes de Execução de Título Extrajudicial no 1º grau, exceto execuções fiscais; d) ExeJudPNCrim1º - Execuções Judiciais Pendentes no 1º Grau, exceto execuções penais.</t>
        </r>
      </text>
    </comment>
    <comment ref="A281" authorId="0" shapeId="0">
      <text>
        <r>
          <rPr>
            <sz val="9"/>
            <color indexed="81"/>
            <rFont val="Segoe UI"/>
            <family val="2"/>
          </rPr>
          <t>TpDec2º – Tempo da Decisão Terminativa de Processo de 2º Grau: 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DecCrim2º – Decisões terminativas de processo no processo criminal no 2º Grau e b) DecNCrim2º – Decisões terminativas de processo não-criminal no 2º Grau. Havendo mais de uma decisão no mesmo processo, apenas a última deve ser considerada.</t>
        </r>
      </text>
    </comment>
    <comment ref="A282" authorId="0" shapeId="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3" authorId="0" shapeId="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4" authorId="0" shapeId="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5" authorId="0" shapeId="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6" authorId="0" shapeId="0">
      <text>
        <r>
          <rPr>
            <sz val="9"/>
            <color indexed="81"/>
            <rFont val="Segoe UI"/>
            <family val="2"/>
          </rPr>
          <t>TpSentC1º – Tempo da Sentença de Conhecimento no 1º Grau: 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das variáveis: a) SentCCrim1º – Sentenças de Conhecimento no 1º Grau Criminais e b) SentCNCrim1º – Sentenças de Conhecimento no 1º Grau Não-Criminais. Havendo mais de uma sentença no mesmo processo, apenas a última deve ser considerada.</t>
        </r>
      </text>
    </comment>
    <comment ref="A287" authorId="0" shapeId="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88" authorId="0" shapeId="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89" authorId="0" shapeId="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0" authorId="0" shapeId="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1" authorId="0" shapeId="0">
      <text>
        <r>
          <rPr>
            <sz val="9"/>
            <color indexed="81"/>
            <rFont val="Segoe UI"/>
            <family val="2"/>
          </rPr>
          <t>TpSentEx1º – Tempo da Sentença de Execução no 1º Grau, exceto execuções penais: 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2" authorId="0" shapeId="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3" authorId="0" shapeId="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4" authorId="0" shapeId="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5" authorId="0" shapeId="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7" authorId="0" shapeId="0">
      <text>
        <r>
          <rPr>
            <sz val="9"/>
            <color indexed="81"/>
            <rFont val="Segoe UI"/>
            <family val="2"/>
          </rPr>
          <t>TpRG2º – Tempo de Suspensão ou Sobrestamento dos Processos no 2º Grau em razão de Repercussão Geral: 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298" authorId="0" shapeId="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299" authorId="0" shapeId="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0" authorId="0" shapeId="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1" authorId="0" shapeId="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2" authorId="0" shapeId="0">
      <text>
        <r>
          <rPr>
            <sz val="9"/>
            <color indexed="81"/>
            <rFont val="Segoe UI"/>
            <family val="2"/>
          </rPr>
          <t>TpRR2º – Tempo de Suspensão ou Sobrestamento dos Processos em razão de Recursos Repetitivos no 2º Grau: 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3" authorId="0" shapeId="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4" authorId="0" shapeId="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5" authorId="0" shapeId="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6" authorId="0" shapeId="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7" authorId="0" shapeId="0">
      <text>
        <r>
          <rPr>
            <sz val="9"/>
            <color indexed="81"/>
            <rFont val="Segoe UI"/>
            <family val="2"/>
          </rPr>
          <t>TpRG1º – Tempo de Suspensão ou Sobrestamento dos Processos no 1º Grau em razão de Repercussão Geral Reconhecida: 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08" authorId="0" shapeId="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09" authorId="0" shapeId="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0" authorId="0" shapeId="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1" authorId="0" shapeId="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2" authorId="0" shapeId="0">
      <text>
        <r>
          <rPr>
            <sz val="9"/>
            <color indexed="81"/>
            <rFont val="Segoe UI"/>
            <family val="2"/>
          </rPr>
          <t>TpRR1º – Tempo de Suspensão ou Sobrestamento dos Processos no 1º Grau em razão de Recursos Repetitivos: 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3" authorId="0" shapeId="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4" authorId="0" shapeId="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5" authorId="0" shapeId="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6" authorId="0" shapeId="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8" authorId="0" shapeId="0">
      <text>
        <r>
          <rPr>
            <sz val="9"/>
            <color indexed="81"/>
            <rFont val="Segoe UI"/>
            <family val="2"/>
          </rPr>
          <t>TpBaix2º – Tempo de Tramitação dos Processos Baixados de 2º Grau: 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19" authorId="0" shapeId="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0" authorId="0" shapeId="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1" authorId="0" shapeId="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2" authorId="0" shapeId="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3" authorId="0" shapeId="0">
      <text>
        <r>
          <rPr>
            <sz val="9"/>
            <color indexed="81"/>
            <rFont val="Segoe UI"/>
            <family val="2"/>
          </rPr>
          <t>TpBaixC1º – Tempo de Tramitação dos Processos de Conhecimento Baixados no 1º Grau: 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4" authorId="0" shapeId="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5" authorId="0" shapeId="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6" authorId="0" shapeId="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7" authorId="0" shapeId="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8" authorId="0" shapeId="0">
      <text>
        <r>
          <rPr>
            <sz val="9"/>
            <color indexed="81"/>
            <rFont val="Segoe UI"/>
            <family val="2"/>
          </rPr>
          <t>TpBaixJud1º – Tempo de Tramitação dos Processos de Execução Judicial no 1º Grau: 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29" authorId="0" shapeId="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0" authorId="0" shapeId="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1" authorId="0" shapeId="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2" authorId="0" shapeId="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3" authorId="0" shapeId="0">
      <text>
        <r>
          <rPr>
            <sz val="9"/>
            <color indexed="81"/>
            <rFont val="Segoe UI"/>
            <family val="2"/>
          </rPr>
          <t>TpBaixExtFisc1º – Tempo de Tramitação dos Processos de Execução Fiscal Baixados no 1º Grau: 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fiscais considerados. Consideram-se os mesmos processos e critérios da variável TBaixExtFisc1º – Total de Processos Baixados de Execução Fiscal no 1º Grau.</t>
        </r>
      </text>
    </comment>
    <comment ref="A334" authorId="0" shapeId="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5" authorId="0" shapeId="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6" authorId="0" shapeId="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7" authorId="0" shapeId="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8" authorId="0" shapeId="0">
      <text>
        <r>
          <rPr>
            <sz val="9"/>
            <color indexed="81"/>
            <rFont val="Segoe UI"/>
            <family val="2"/>
          </rPr>
          <t>TpBaixExtNFisc1º – Tempo de Tramitação dos Processos de Execução de Título Extrajudicial Baixados no 1º Grau, exceto execuções fiscais: 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extrajudiciais (exceto executivos fiscais) considerados. Consideram-se os mesmos processos e critérios da variável TBaixExtNFisc1º – Total de Processos Baixados de Execução de Títulos Extrajudiciais no 1º Grau, exceto execuções fiscais.</t>
        </r>
      </text>
    </comment>
    <comment ref="A339" authorId="0" shapeId="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0" authorId="0" shapeId="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1" authorId="0" shapeId="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2" authorId="0" shapeId="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List>
</comments>
</file>

<file path=xl/sharedStrings.xml><?xml version="1.0" encoding="utf-8"?>
<sst xmlns="http://schemas.openxmlformats.org/spreadsheetml/2006/main" count="363" uniqueCount="316">
  <si>
    <t>TRT 09ª Região</t>
  </si>
  <si>
    <t>INSUMOS, DOTAÇÕES E GRAUS DE UTILIZAÇÃO</t>
  </si>
  <si>
    <t>DESPESAS</t>
  </si>
  <si>
    <t>OUTRAS DESPESAS</t>
  </si>
  <si>
    <t>ORÇAMENTO</t>
  </si>
  <si>
    <t>RECEITAS</t>
  </si>
  <si>
    <t>RECURSOS HUMANOS</t>
  </si>
  <si>
    <t>Magistrados</t>
  </si>
  <si>
    <t>Magistrados - Existentes</t>
  </si>
  <si>
    <t>Magistrados - Providos</t>
  </si>
  <si>
    <t>Tempo de Afastamento dos Magistrados</t>
  </si>
  <si>
    <t>Pessoal do Quadro Efetivo</t>
  </si>
  <si>
    <t>Pessoal Comissionado sem Vínculo Efetivo</t>
  </si>
  <si>
    <t>Pessoal que ingressou por cessão ou requisição</t>
  </si>
  <si>
    <t>Tempo de Afastamento dos Servidores da Área Judiciária</t>
  </si>
  <si>
    <t>Auxiliares</t>
  </si>
  <si>
    <t>Cargos em Comissão</t>
  </si>
  <si>
    <t>Funções de Confiança</t>
  </si>
  <si>
    <t>Servidores da Área Judiciária</t>
  </si>
  <si>
    <t>RECURSOS FÍSICOS</t>
  </si>
  <si>
    <t>Variáveis</t>
  </si>
  <si>
    <t>Informatização</t>
  </si>
  <si>
    <t>Área</t>
  </si>
  <si>
    <t>LITIGIOSIDADE</t>
  </si>
  <si>
    <t>2º Grau</t>
  </si>
  <si>
    <t>1º Grau</t>
  </si>
  <si>
    <t>Casos Novos</t>
  </si>
  <si>
    <t>Casos Pendentes</t>
  </si>
  <si>
    <t>Processos Baixados</t>
  </si>
  <si>
    <t>Sentenças</t>
  </si>
  <si>
    <t>Recursos Internos</t>
  </si>
  <si>
    <t>Incidentes em Execução</t>
  </si>
  <si>
    <t>Execuções Suspensas ou Sobrestadas ou em Arquivo Provisório</t>
  </si>
  <si>
    <t>RECORRIBILIDADE</t>
  </si>
  <si>
    <t>REATIVADOS</t>
  </si>
  <si>
    <t>ACESSO À JUSTIÇA</t>
  </si>
  <si>
    <t>TEMPO DO PROCESSO</t>
  </si>
  <si>
    <t>TEMPO TOTAL</t>
  </si>
  <si>
    <t>TEMPO DO PENDENTE</t>
  </si>
  <si>
    <t>TEMPO DE SUSPENSÃO E SOBRESTAMENTO</t>
  </si>
  <si>
    <t>TEMPO DE BAIXA</t>
  </si>
  <si>
    <t>JUSTIÇA DO TRABALHO</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</si>
  <si>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</si>
  <si>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</si>
  <si>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</si>
  <si>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</si>
  <si>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</si>
  <si>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</si>
  <si>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</si>
  <si>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</si>
  <si>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</si>
  <si>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</si>
  <si>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</si>
  <si>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</si>
  <si>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</si>
  <si>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</si>
  <si>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</si>
  <si>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</si>
  <si>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</si>
  <si>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</si>
  <si>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</si>
  <si>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</si>
  <si>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</si>
  <si>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</si>
  <si>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</si>
  <si>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</si>
  <si>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</si>
  <si>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</si>
  <si>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</si>
  <si>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</si>
  <si>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</si>
  <si>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</si>
  <si>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</si>
  <si>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</si>
  <si>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</si>
  <si>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</si>
  <si>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</si>
  <si>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</si>
  <si>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</si>
  <si>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ODP – Orçamento para Despesas de Pessoal e Encargos</t>
  </si>
  <si>
    <t>OK – Orçamento para Despesas de Capital</t>
  </si>
  <si>
    <t>OOC – Orçamento para Outras Despesas Correntes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</si>
  <si>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</si>
  <si>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</si>
  <si>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</si>
  <si>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</si>
  <si>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</si>
  <si>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</si>
  <si>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</si>
  <si>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MagE – Total de Cargos de Magistrado Existentes</t>
  </si>
  <si>
    <t>MagE2º – Número de Cargos Existentes de Magistrado no 2º Grau</t>
  </si>
  <si>
    <t>MagE1º – Número de Cargos Existentes de Magistrado no 1º Grau</t>
  </si>
  <si>
    <t>MagIn – Magistrados Inativos e Instituidores de Pensão</t>
  </si>
  <si>
    <t>MagP – Total de Cargos de Magistrado Providos</t>
  </si>
  <si>
    <t>MagP2º – Número de Cargos Providos de Magistrado no 2º Grau</t>
  </si>
  <si>
    <t>MagP1º – Cargos de Magistrado Providos no 1º Grau</t>
  </si>
  <si>
    <t>MagSJ2º – Número de Magistrados sem jurisdição no 2º grau</t>
  </si>
  <si>
    <t>TAMJ1º – Tempo de Afastamento da Jurisdição dos Magistrados de 1º Grau</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</si>
  <si>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</si>
  <si>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</si>
  <si>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</si>
  <si>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</si>
  <si>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</si>
  <si>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</si>
  <si>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</si>
  <si>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</si>
  <si>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</si>
  <si>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</si>
  <si>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TPEfet2º – Total de Pessoal do Quadro Efetivo na Área Judiciária de 2º grau</t>
  </si>
  <si>
    <t>TPEfet1º – Total de Pessoal do Quadro Efetivo na Área Judiciária de 1º grau</t>
  </si>
  <si>
    <t>TPEfetAdm – Total de Pessoal do Quadro Efetivo na Área Administrativa</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</si>
  <si>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</si>
  <si>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</si>
  <si>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</si>
  <si>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</si>
  <si>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</si>
  <si>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</si>
  <si>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TAS2º – Tempo de Afastamento de Servidor da Área Judiciária de 2º Grau</t>
  </si>
  <si>
    <t>TAS1º – Tempo de Afastamento de Servidor da Área Judiciária de 1º grau</t>
  </si>
  <si>
    <t>TASAdm – Tempo de Afastamento de Servidor da Área Administrativa</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</si>
  <si>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</si>
  <si>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</si>
  <si>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</si>
  <si>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</si>
  <si>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</si>
  <si>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</si>
  <si>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</si>
  <si>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</si>
  <si>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</si>
  <si>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</si>
  <si>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</si>
  <si>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</si>
  <si>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</si>
  <si>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</si>
  <si>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</si>
  <si>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</si>
  <si>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</si>
  <si>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</si>
  <si>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Comp – Número de computadores de uso pessoal</t>
  </si>
  <si>
    <t>Ui – Usuários de computador</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</si>
  <si>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</si>
  <si>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</si>
  <si>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</si>
  <si>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</si>
  <si>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</si>
  <si>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Cn2º – Casos Novos no 2º Grau</t>
  </si>
  <si>
    <t>CnO2º - Casos Novos Originários de 2º Grau</t>
  </si>
  <si>
    <t>CnR2º - Casos Novos Recursais de 2º Grau</t>
  </si>
  <si>
    <t>Cp2º – Casos Pendentes no 2º Grau</t>
  </si>
  <si>
    <t>TBaix2º – Total de Processos Baixados no 2º Grau</t>
  </si>
  <si>
    <t>Dec2º – Total de Decisões Terminativas de Processo no 2º Grau</t>
  </si>
  <si>
    <t>DecH2º – Decisões Homologatórias de Acordos no 2º Grau</t>
  </si>
  <si>
    <t>Rint2º – Recursos Internos no 2º Grau</t>
  </si>
  <si>
    <t>RintJ2º – Recursos Internos Julgados no 2º Grau</t>
  </si>
  <si>
    <t>RintP2º – Recursos Internos Pendentes no 2º Grau</t>
  </si>
  <si>
    <t>SuS2º – Processos Suspensos ou Sobrestados ou em Arquivo Provisório no 2º Grau</t>
  </si>
  <si>
    <t>SuSRG2º – Processos Suspensos ou Sobrestados no 2º grau por Repercussão Geral</t>
  </si>
  <si>
    <t>SuSRR2º – Processos Suspensos ou Sobrestados no 2º grau por Recurso Repetitivo</t>
  </si>
  <si>
    <t>Cn1º – Casos Novos no 1º Grau</t>
  </si>
  <si>
    <t>CnC1º – Casos Novos de Conhecimento no 1º Grau</t>
  </si>
  <si>
    <t>CnEx1º – Casos Novos de Execução no 1º Grau</t>
  </si>
  <si>
    <t>CnExt1º – Casos Novos de Execução de Título Extrajudicial no 1º Grau</t>
  </si>
  <si>
    <t>CnExtFisc1º – Casos Novos de Execução Fiscal no 1º grau</t>
  </si>
  <si>
    <t>CnExtNFisc1º – Casos Novos de Execução de Título Extrajudicial no 1º grau, exceto execuções fiscais</t>
  </si>
  <si>
    <t>ExeJud1º – Casos Novos de Execução Judicial no 1º Grau</t>
  </si>
  <si>
    <t>Cp1º – Casos Pendentes no 1º Grau</t>
  </si>
  <si>
    <t>CpC1º – Casos Pendentes de Conhecimento no 1º Grau</t>
  </si>
  <si>
    <t>CpEx1º – Casos Pendentes de Execução no 1º Grau</t>
  </si>
  <si>
    <t>CpExt1º – Casos Pendentes de Execução de Título Extrajudicial no 1º Grau</t>
  </si>
  <si>
    <t>CpExtFisc1º – Casos Pendentes de Execução Fiscal no 1º grau</t>
  </si>
  <si>
    <t>CpExtNFisc1º – Casos Pendentes de Execução de Título Extrajudicial no 1º grau, exceto execuções fiscais</t>
  </si>
  <si>
    <t>ExeJudP1º – Casos Pendentes de Execução Judicial no 1º Grau</t>
  </si>
  <si>
    <t>TBaix1º – Total de Processos Baixados no 1º Grau</t>
  </si>
  <si>
    <t>TBaixC1º – Total de Processos de Conhecimento Baixados no 1º Grau</t>
  </si>
  <si>
    <t>TBaixEx1º – Total de Processos Baixados de Execução no 1º Grau</t>
  </si>
  <si>
    <t>TBaixExt1º – Total de Processos Baixados de Execução de Título Extrajudicial no 1º Grau</t>
  </si>
  <si>
    <t>TBaixExtFisc1º – Total de Processos Baixados de Execução Fiscal no 1º Grau</t>
  </si>
  <si>
    <t>TBaixExtNFisc1º – Total de Processos Baixados de Execução de Títulos Extrajudiciais no 1º Grau, exceto execuções fiscais</t>
  </si>
  <si>
    <t>TBaixJud1º – Total de Processos Baixados de Execução Judicial no 1º Grau</t>
  </si>
  <si>
    <t>Sent1º – Sentenças no 1º Grau</t>
  </si>
  <si>
    <t>SentC1º – Sentenças de Conhecimento no 1º Grau</t>
  </si>
  <si>
    <t>SentEx1º – Sentenças em Execução no 1º Grau</t>
  </si>
  <si>
    <t>SentExt1º – Sentenças em Execução de Título Extrajudicial no 1º Grau</t>
  </si>
  <si>
    <t>SentExtFisc1º – Sentenças em Execução Fiscal no 1º grau</t>
  </si>
  <si>
    <t>SentExtNFisc1º – Sentenças em Execução de Título Extrajudicial no 1º grau, exceto sentenças em execução fiscal</t>
  </si>
  <si>
    <t>SentJud1º – Sentenças em Execução Judicial no 1º Grau</t>
  </si>
  <si>
    <t>SentCH1º – Sentenças de Conhecimento Homologatórias de Acordos no 1º Grau</t>
  </si>
  <si>
    <t>SentExH1º – Sentenças de Execução Homologatórias de Acordos no 1º Grau</t>
  </si>
  <si>
    <t>RIntC1º – Recursos Internos no 1º Grau na Fase de Conhecimento</t>
  </si>
  <si>
    <t>RIntCJ1º – Recursos Internos Julgados no 1º Grau na Fase de Conhecimento</t>
  </si>
  <si>
    <t>RIntCP1º – Recursos Internos Pendentes no 1º Grau na Fase de Conhecimento</t>
  </si>
  <si>
    <t>IncExJ1º – Incidentes em Execução Julgados no 1º Grau</t>
  </si>
  <si>
    <t>IncExJFisc1º – Incidentes de Execução Fiscal Julgados no 1º Grau</t>
  </si>
  <si>
    <t>IncExJNFisc1º – Incidentes de Execução Julgados no 1º Grau, exceto em execuções fiscais e penais</t>
  </si>
  <si>
    <t>IncExP1º – Incidentes em Execução Pendentes no 1º Grau</t>
  </si>
  <si>
    <t>IncExPFisc1º – Incidentes de Execução Fiscal Pendentes no 1º Grau</t>
  </si>
  <si>
    <t>IncExPNfisc1º – Incidentes de Execução Pendentes no 1º Grau, exceto em execuções fiscais e penais</t>
  </si>
  <si>
    <t>SuS1º – Processos Suspensos ou Sobrestados ou em Arquivo Provisório no 1º Grau</t>
  </si>
  <si>
    <t>SuSC1º – Processos de Conhecimento Suspensos ou Sobrestados ou em Arquivo Provisório no 1º Grau</t>
  </si>
  <si>
    <t>SuSEx1º – Execuções Suspensas ou Sobrestadas ou em Arquivo Provisório no 1º Grau</t>
  </si>
  <si>
    <t>SuSExFisc1º – Execuções Fiscais Sobrestadas ou Suspensas ou em Arquivo Provisório</t>
  </si>
  <si>
    <t>SuSExNfisc1º – Execuções Judiciais e Extrajudiciais Sobrestadas ou Suspensas ou em Arquivo Provisório, exceto execuções fiscais e penais</t>
  </si>
  <si>
    <t>SuSRG1º – Processos Suspensos ou Sobrestados no 1º grau por Repercussão Geral</t>
  </si>
  <si>
    <t>SuSRR1º – Processos Suspensos ou Sobrestados no 1º grau por Recurso Repetitivo</t>
  </si>
  <si>
    <t>Rsup2° – Recursos à Instância Superior no 2º Grau</t>
  </si>
  <si>
    <t>Apublic2º – Acórdãos Publicados no 2º Grau</t>
  </si>
  <si>
    <t>AI2º – Agravos às Decisões Denegatórias de Admissibilidade de Recurso de Revista e Recurso Ordinário para o TST</t>
  </si>
  <si>
    <t>DA2º - Decisões denegatórias de admissibilidade de Recurso de Revista e de Recurso Ordinário para o TST</t>
  </si>
  <si>
    <t>Ag2º – Agravos de Recursos e Agravos do art. 557 de 2º Grau</t>
  </si>
  <si>
    <t>DeMono2º – Decisões Monocráticas no 2º Grau</t>
  </si>
  <si>
    <t>Ed2º – Embargos de Declaração no 2º Grau</t>
  </si>
  <si>
    <t>DePub2º – Decisões no 2º Grau Publicadas</t>
  </si>
  <si>
    <t>ROROPS1º - Recursos Ordinários no 1° Grau</t>
  </si>
  <si>
    <t>SeReC1º - Sentenças de Conhecimento de 1º Grau Passíveis de Recurso Externo</t>
  </si>
  <si>
    <t>AP1º - Agravos de Petição</t>
  </si>
  <si>
    <t>SeReEx1º - Sentenças de Execução de 1º Grau Passíveis de Recurso Externo</t>
  </si>
  <si>
    <t>Reat2  – Casos Reativados no 2º Grau</t>
  </si>
  <si>
    <t>Reat1  – Casos Reativados no 1º Grau</t>
  </si>
  <si>
    <t>ReatC1  – Casos Reativados de Conhecimento no 1º Grau</t>
  </si>
  <si>
    <t>ReatEx1º – Casos Reativados de Execução no 1º Grau</t>
  </si>
  <si>
    <t>ReatExtFisc1º – Casos Reativados de Execução Fiscal no 1º grau</t>
  </si>
  <si>
    <t>ReatExtNFisc1º – Casos Reativados de Execução de Título Extrajudicial no 1º grau, exceto execuções fiscais</t>
  </si>
  <si>
    <t>ExeJudR1º – Execuções Judiciais Reativadas no 1º Grau</t>
  </si>
  <si>
    <t>JG – Assistência Judiciária Gratuita</t>
  </si>
  <si>
    <t>TpTot – Tempo Total de tramitação dos processos arquivados definitivamente</t>
  </si>
  <si>
    <t>TpTot - Média</t>
  </si>
  <si>
    <t>TpTot- Mediana</t>
  </si>
  <si>
    <t>TpTot- Desvio Padrão</t>
  </si>
  <si>
    <t>TpTot- Número de Processos</t>
  </si>
  <si>
    <t>TpCp2º – Tempo de Tramitação dos Processos Pendentes de 2º Grau</t>
  </si>
  <si>
    <t>TpCp2 - Média</t>
  </si>
  <si>
    <t>TpCp2- Mediana</t>
  </si>
  <si>
    <t>TpCp2- Desvio Padrão</t>
  </si>
  <si>
    <t>TpCp2- Número de Processos</t>
  </si>
  <si>
    <t>TpCpC1º – Tempo de Tramitação dos Processos de Conhecimento Pendentes no 1º Grau</t>
  </si>
  <si>
    <t>TpCpC1 - Média</t>
  </si>
  <si>
    <t>TpCpC1- Mediana</t>
  </si>
  <si>
    <t>TpCpC1- Desvio Padrão</t>
  </si>
  <si>
    <t>TpCpC1- Número de Processos</t>
  </si>
  <si>
    <t>TpCpEx1º – Tempo de Tramitação dos Processos de Execução Pendentes no 1º Grau</t>
  </si>
  <si>
    <t>TpCpEx1 - Média</t>
  </si>
  <si>
    <t>TpCpEx1- Mediana</t>
  </si>
  <si>
    <t>TpCpEx1- Desvio Padrão</t>
  </si>
  <si>
    <t>TpCpEx1- Número de Processos</t>
  </si>
  <si>
    <t>TpDec2º – Tempo da Decisão Terminativa de Processo de 2º Grau</t>
  </si>
  <si>
    <t>TpDec2 - Média</t>
  </si>
  <si>
    <t>TpDec2- Mediana</t>
  </si>
  <si>
    <t>TpDec2- Desvio Padrão</t>
  </si>
  <si>
    <t>TpDec2- Número de Processos</t>
  </si>
  <si>
    <t>TpSentC1º – Tempo da Sentença nos Processos de Conhecimento de 1º Grau</t>
  </si>
  <si>
    <t>TpSentC1 - Média</t>
  </si>
  <si>
    <t>TpSentC1- Mediana</t>
  </si>
  <si>
    <t>TpSentC1- Desvio Padrão</t>
  </si>
  <si>
    <t>TpSentC1- Número de Processos</t>
  </si>
  <si>
    <t>TpSentEx1º – Tempo da Sentença nos Processos de Execução de 1º Grau</t>
  </si>
  <si>
    <t>TpSentEx1 - Média</t>
  </si>
  <si>
    <t>TpSentEx1- Mediana</t>
  </si>
  <si>
    <t>TpSentEx1- Desvio Padrão</t>
  </si>
  <si>
    <t>TpSentEx1- Número de Processos</t>
  </si>
  <si>
    <t>TpRG2º – Tempo de Suspensão ou Sobrestamento dos Processos no 2º grau em razão de Repercussão Geral</t>
  </si>
  <si>
    <t>TpRG2 - Média</t>
  </si>
  <si>
    <t>TpRG2- Mediana</t>
  </si>
  <si>
    <t>TpRG2- Desvio Padrão</t>
  </si>
  <si>
    <t>TpRG2- Número de Processos</t>
  </si>
  <si>
    <t>TpRR2º – Tempo de Suspensão ou Sobrestamento dos Processos no 2º grau em razão de Recursos Repetitivos</t>
  </si>
  <si>
    <t>TpRR2 - Média</t>
  </si>
  <si>
    <t>TpRR2- Mediana</t>
  </si>
  <si>
    <t>TpRR2- Desvio Padrão</t>
  </si>
  <si>
    <t>TpRR2- Número de Processos</t>
  </si>
  <si>
    <t>TpRG1º – Tempo de Suspensão ou Sobrestamento dos Processos no 1º grau em razão de Repercussão Geral.</t>
  </si>
  <si>
    <t>TpRG1 - Média</t>
  </si>
  <si>
    <t>TpRG1- Mediana</t>
  </si>
  <si>
    <t>TpRG1- Desvio Padrão</t>
  </si>
  <si>
    <t>TpRG1- Número de Processos</t>
  </si>
  <si>
    <t>TpRR1º – Tempo de Suspensão ou Sobrestamento dos Processos no 1º grau em razão de Recursos Repetitivos.</t>
  </si>
  <si>
    <t>TpRR1 - Média</t>
  </si>
  <si>
    <t>TpRR1- Mediana</t>
  </si>
  <si>
    <t>TpRR1- Desvio Padrão</t>
  </si>
  <si>
    <t>TpRR1- Número de Processos</t>
  </si>
  <si>
    <t>TpBaix2º – Tempo de Tramitação dos Processos Baixados de 2º Grau</t>
  </si>
  <si>
    <t>TpBaix2 - Média</t>
  </si>
  <si>
    <t>TpBaix2- Mediana</t>
  </si>
  <si>
    <t>TpBaix2- Desvio Padrão</t>
  </si>
  <si>
    <t>TpBaix2- Número de Processos</t>
  </si>
  <si>
    <t>TpBaixC1º – Tempo de Tramitação dos Processos de Conhecimento Baixados no 1º Grau</t>
  </si>
  <si>
    <t>TpBaixC1 - Média</t>
  </si>
  <si>
    <t>TpBaixC1- Mediana</t>
  </si>
  <si>
    <t>TpBaixC1- Desvio Padrão</t>
  </si>
  <si>
    <t>TpBaixC1- Número de Processos</t>
  </si>
  <si>
    <t>TpBaixJud1º – Tempo de Tramitação dos Processos de Execução Judicial no 1º Grau</t>
  </si>
  <si>
    <t>TpBaixJud1 - Média</t>
  </si>
  <si>
    <t>TpBaixJud1- Mediana</t>
  </si>
  <si>
    <t>TpBaixJud1- Desvio Padrão</t>
  </si>
  <si>
    <t>TpBaixJud1- Número de Processos</t>
  </si>
  <si>
    <t>TpBaixExtFisc1º – Tempo de Tramitação dos Processos de Execução Fiscal Baixados no 1º Grau</t>
  </si>
  <si>
    <t>TpBaixExtFisc1 - Média</t>
  </si>
  <si>
    <t>TpBaixExtFisc1- Mediana</t>
  </si>
  <si>
    <t>TpBaixExtFisc1- Desvio Padrão</t>
  </si>
  <si>
    <t>TpBaixExtFisc1- Número de Processos</t>
  </si>
  <si>
    <t>TpBaixExtNFisc1º – Tempo de Tramitação dos Processos de Execução de Título Extrajudicial Baixados no 1º Grau, exceto execuções fiscais</t>
  </si>
  <si>
    <t>TpBaixExtNFisc1 - Média</t>
  </si>
  <si>
    <t>TpBaixExtNFisc1- Mediana</t>
  </si>
  <si>
    <t>TpBaixExtNFisc1- Desvio Padrão</t>
  </si>
  <si>
    <t>TpBaixExtNFisc1- Número de Processos</t>
  </si>
  <si>
    <t>RECURSOS FINANCEIROS</t>
  </si>
  <si>
    <t>Quadro de Pessoal</t>
  </si>
  <si>
    <t>Decisões</t>
  </si>
  <si>
    <t>Suspensões e Sobrestamentos</t>
  </si>
  <si>
    <t>TEMPO DE DECISÃO OU SENTENÇA</t>
  </si>
  <si>
    <t>Arq– Processos Arquivados Definitivamente</t>
  </si>
  <si>
    <t>ArqJG – Processos de justiça gratuita arquivados definitivamente</t>
  </si>
  <si>
    <t>Ano 2021</t>
  </si>
  <si>
    <t>1º Semestre de 2021</t>
  </si>
  <si>
    <t>2º Semestre de 2021</t>
  </si>
  <si>
    <t>Dcap - Despesas com Capacitação</t>
  </si>
  <si>
    <t>JUSTIÇA EM NÚMEROS 2022 (ANO BASE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</si>
</sst>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R$ &quot;#,##0"/>
  </numFmts>
  <fonts count="14" x14ac:knownFonts="1">
    <font>
      <sz val="10"/>
      <name val="Arial"/>
      <family val="2"/>
    </font>
    <font>
      <sz val="11"/>
      <color theme="1"/>
      <name val="Calibri"/>
      <family val="2"/>
      <scheme val="minor"/>
    </font>
    <font>
      <sz val="10"/>
      <name val="Arial"/>
      <family val="2"/>
    </font>
    <font>
      <sz val="10"/>
      <color rgb="FFFF0000"/>
      <name val="Calibri"/>
      <family val="2"/>
      <scheme val="minor"/>
    </font>
    <font>
      <sz val="10"/>
      <name val="Calibri"/>
      <family val="2"/>
      <scheme val="minor"/>
    </font>
    <font>
      <b/>
      <sz val="10"/>
      <name val="Calibri"/>
      <family val="2"/>
      <scheme val="minor"/>
    </font>
    <font>
      <b/>
      <sz val="11"/>
      <name val="Calibri"/>
      <family val="2"/>
      <scheme val="minor"/>
    </font>
    <font>
      <i/>
      <sz val="10"/>
      <name val="Calibri"/>
      <family val="2"/>
      <scheme val="minor"/>
    </font>
    <font>
      <b/>
      <sz val="14"/>
      <name val="Calibri"/>
      <family val="2"/>
      <scheme val="minor"/>
    </font>
    <font>
      <b/>
      <sz val="14"/>
      <color theme="0"/>
      <name val="Calibri"/>
      <family val="2"/>
      <scheme val="minor"/>
    </font>
    <font>
      <b/>
      <i/>
      <sz val="10"/>
      <name val="Calibri"/>
      <family val="2"/>
      <scheme val="minor"/>
    </font>
    <font>
      <b/>
      <i/>
      <sz val="11"/>
      <name val="Calibri"/>
      <family val="2"/>
      <scheme val="minor"/>
    </font>
    <font>
      <sz val="9"/>
      <color indexed="81"/>
      <name val="Segoe UI"/>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thin">
        <color indexed="64"/>
      </bottom>
      <diagonal/>
    </border>
    <border>
      <left/>
      <right/>
      <top/>
      <bottom style="hair">
        <color theme="0" tint="-0.499984740745262"/>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theme="0" tint="-0.499984740745262"/>
      </top>
      <bottom style="hair">
        <color indexed="64"/>
      </bottom>
      <diagonal/>
    </border>
    <border>
      <left/>
      <right/>
      <top style="hair">
        <color indexed="64"/>
      </top>
      <bottom style="hair">
        <color theme="0" tint="-0.499984740745262"/>
      </bottom>
      <diagonal/>
    </border>
    <border>
      <left/>
      <right/>
      <top style="hair">
        <color theme="0" tint="-0.499984740745262"/>
      </top>
      <bottom/>
      <diagonal/>
    </border>
  </borders>
  <cellStyleXfs count="4">
    <xf numFmtId="0" fontId="0" fillId="0" borderId="0" applyNumberFormat="0" applyFill="0" applyBorder="0" applyAlignment="0" applyProtection="0"/>
    <xf numFmtId="9" fontId="2" fillId="0" borderId="0" applyFont="0" applyFill="0" applyBorder="0" applyAlignment="0" applyProtection="0"/>
    <xf numFmtId="0" fontId="2" fillId="0" borderId="0"/>
    <xf numFmtId="0" fontId="1" fillId="0" borderId="0"/>
  </cellStyleXfs>
  <cellXfs count="149">
    <xf numFmtId="0" fontId="0" fillId="0" borderId="0" xfId="0"/>
    <xf numFmtId="0" fontId="4" fillId="0" borderId="0" xfId="2" applyFont="1" applyFill="1" applyBorder="1" applyAlignment="1">
      <alignment horizontal="left" vertical="center"/>
    </xf>
    <xf numFmtId="0" fontId="4" fillId="0" borderId="0"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3" fillId="0" borderId="0" xfId="2" applyFont="1" applyFill="1" applyBorder="1" applyAlignment="1">
      <alignment horizontal="left" vertical="center" wrapText="1"/>
    </xf>
    <xf numFmtId="0" fontId="4" fillId="0" borderId="0" xfId="2" applyFont="1" applyFill="1" applyBorder="1" applyAlignment="1">
      <alignment horizontal="center" vertical="center" wrapText="1"/>
    </xf>
    <xf numFmtId="0" fontId="4" fillId="0" borderId="0" xfId="2" applyFont="1" applyFill="1" applyBorder="1" applyAlignment="1">
      <alignment horizontal="right" vertical="center" wrapText="1"/>
    </xf>
    <xf numFmtId="0" fontId="8" fillId="0" borderId="0" xfId="2" applyFont="1" applyFill="1" applyBorder="1" applyAlignment="1">
      <alignment horizontal="center" vertical="center" wrapText="1"/>
    </xf>
    <xf numFmtId="0" fontId="8" fillId="0" borderId="0" xfId="2" applyFont="1" applyFill="1" applyBorder="1" applyAlignment="1">
      <alignment horizontal="right" vertical="center" wrapText="1"/>
    </xf>
    <xf numFmtId="0" fontId="9" fillId="0" borderId="0" xfId="2" applyFont="1" applyFill="1" applyBorder="1" applyAlignment="1">
      <alignment horizontal="center" vertical="center" wrapText="1"/>
    </xf>
    <xf numFmtId="0" fontId="9" fillId="0" borderId="0" xfId="2" applyFont="1" applyFill="1" applyBorder="1" applyAlignment="1">
      <alignment horizontal="right" vertical="center" wrapText="1"/>
    </xf>
    <xf numFmtId="0" fontId="7"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righ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5" xfId="2" applyFont="1" applyFill="1" applyBorder="1" applyAlignment="1">
      <alignment horizontal="left" vertical="center" wrapText="1" indent="2"/>
    </xf>
    <xf numFmtId="0" fontId="5" fillId="0" borderId="5" xfId="2" applyFont="1" applyFill="1" applyBorder="1" applyAlignment="1">
      <alignment horizontal="center" vertical="center" wrapText="1"/>
    </xf>
    <xf numFmtId="0" fontId="4" fillId="0" borderId="5" xfId="2" applyFont="1" applyFill="1" applyBorder="1" applyAlignment="1">
      <alignment horizontal="left" vertical="center" wrapText="1" indent="3"/>
    </xf>
    <xf numFmtId="165" fontId="4" fillId="0" borderId="5" xfId="2" applyNumberFormat="1" applyFont="1" applyFill="1" applyBorder="1" applyAlignment="1">
      <alignment horizontal="center" vertical="center" wrapText="1"/>
    </xf>
    <xf numFmtId="0" fontId="4" fillId="0" borderId="5" xfId="2" applyFont="1" applyFill="1" applyBorder="1" applyAlignment="1">
      <alignment horizontal="left" vertical="center" wrapText="1" indent="4"/>
    </xf>
    <xf numFmtId="0" fontId="4" fillId="0" borderId="5" xfId="2" applyFont="1" applyFill="1" applyBorder="1" applyAlignment="1">
      <alignment horizontal="left" vertical="center" wrapText="1" indent="5"/>
    </xf>
    <xf numFmtId="0" fontId="4"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165" fontId="4" fillId="0" borderId="6" xfId="2" applyNumberFormat="1"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2" xfId="2" applyFont="1" applyFill="1" applyBorder="1" applyAlignment="1">
      <alignment horizontal="right" vertical="center"/>
    </xf>
    <xf numFmtId="0" fontId="6" fillId="0" borderId="4" xfId="2" applyFont="1" applyFill="1" applyBorder="1" applyAlignment="1">
      <alignment vertical="center" wrapText="1"/>
    </xf>
    <xf numFmtId="0" fontId="4" fillId="0" borderId="2" xfId="2" applyFont="1" applyFill="1" applyBorder="1" applyAlignment="1">
      <alignment horizontal="center" vertical="center" wrapText="1"/>
    </xf>
    <xf numFmtId="0" fontId="4" fillId="0" borderId="4" xfId="2" applyFont="1" applyFill="1" applyBorder="1" applyAlignment="1">
      <alignment horizontal="left" vertical="top"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left" vertical="top" wrapText="1"/>
    </xf>
    <xf numFmtId="0" fontId="4" fillId="0" borderId="5" xfId="2" applyFont="1" applyFill="1" applyBorder="1" applyAlignment="1">
      <alignment horizontal="center" vertical="center" wrapText="1"/>
    </xf>
    <xf numFmtId="0" fontId="4" fillId="0" borderId="6" xfId="2" applyFont="1" applyFill="1" applyBorder="1" applyAlignment="1">
      <alignment horizontal="left" vertical="top" wrapText="1"/>
    </xf>
    <xf numFmtId="0" fontId="4" fillId="0" borderId="6" xfId="2" applyFont="1" applyFill="1" applyBorder="1" applyAlignment="1">
      <alignment horizontal="center" vertical="center" wrapText="1"/>
    </xf>
    <xf numFmtId="0" fontId="4" fillId="2" borderId="0" xfId="2" applyFont="1" applyFill="1" applyBorder="1" applyAlignment="1">
      <alignment horizontal="left" vertical="top" wrapText="1"/>
    </xf>
    <xf numFmtId="0" fontId="4" fillId="2" borderId="0" xfId="2" applyFont="1" applyFill="1" applyBorder="1" applyAlignment="1">
      <alignment horizontal="right" vertical="center" wrapText="1"/>
    </xf>
    <xf numFmtId="165" fontId="4" fillId="0" borderId="4" xfId="2" applyNumberFormat="1" applyFont="1" applyFill="1" applyBorder="1" applyAlignment="1">
      <alignment horizontal="center" vertical="center" wrapText="1"/>
    </xf>
    <xf numFmtId="164" fontId="7" fillId="0" borderId="0" xfId="2" applyNumberFormat="1" applyFont="1" applyFill="1" applyBorder="1" applyAlignment="1">
      <alignment horizontal="center" vertical="center" wrapText="1"/>
    </xf>
    <xf numFmtId="164" fontId="7" fillId="0" borderId="0" xfId="2" applyNumberFormat="1" applyFont="1" applyBorder="1" applyAlignment="1">
      <alignment horizontal="right" vertical="center" wrapText="1"/>
    </xf>
    <xf numFmtId="3" fontId="4" fillId="0" borderId="0" xfId="2" applyNumberFormat="1" applyFont="1" applyFill="1" applyBorder="1" applyAlignment="1">
      <alignment horizontal="center" vertical="center" wrapText="1"/>
    </xf>
    <xf numFmtId="3" fontId="4" fillId="0" borderId="0" xfId="2" applyNumberFormat="1" applyFont="1" applyBorder="1" applyAlignment="1">
      <alignment horizontal="right" vertical="center" wrapText="1"/>
    </xf>
    <xf numFmtId="0" fontId="4" fillId="0" borderId="1" xfId="2" applyFont="1" applyFill="1" applyBorder="1" applyAlignment="1">
      <alignment horizontal="left" vertical="center" wrapText="1"/>
    </xf>
    <xf numFmtId="3" fontId="4" fillId="0" borderId="1" xfId="2" applyNumberFormat="1" applyFont="1" applyFill="1" applyBorder="1" applyAlignment="1">
      <alignment horizontal="center" vertical="center" wrapText="1"/>
    </xf>
    <xf numFmtId="0" fontId="5" fillId="0" borderId="4" xfId="2" applyFont="1" applyBorder="1" applyAlignment="1">
      <alignment horizontal="center" vertical="center" wrapText="1"/>
    </xf>
    <xf numFmtId="3" fontId="4" fillId="0" borderId="4" xfId="2" applyNumberFormat="1" applyFont="1" applyBorder="1" applyAlignment="1">
      <alignment horizontal="right" vertical="center" wrapText="1"/>
    </xf>
    <xf numFmtId="3" fontId="4" fillId="0" borderId="4" xfId="2" applyNumberFormat="1" applyFont="1" applyFill="1" applyBorder="1" applyAlignment="1">
      <alignment horizontal="right" vertical="center" wrapText="1"/>
    </xf>
    <xf numFmtId="3" fontId="4" fillId="0" borderId="5" xfId="2" applyNumberFormat="1" applyFont="1" applyFill="1" applyBorder="1" applyAlignment="1">
      <alignment horizontal="center" vertical="center" wrapText="1"/>
    </xf>
    <xf numFmtId="3" fontId="4" fillId="0" borderId="5" xfId="2" applyNumberFormat="1" applyFont="1" applyBorder="1" applyAlignment="1">
      <alignment horizontal="right" vertical="center" wrapText="1"/>
    </xf>
    <xf numFmtId="3" fontId="4" fillId="0" borderId="5"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2"/>
    </xf>
    <xf numFmtId="3" fontId="4" fillId="0" borderId="6" xfId="2" applyNumberFormat="1" applyFont="1" applyFill="1" applyBorder="1" applyAlignment="1">
      <alignment horizontal="center" vertical="center" wrapText="1"/>
    </xf>
    <xf numFmtId="3" fontId="4" fillId="0" borderId="6" xfId="2" applyNumberFormat="1" applyFont="1" applyBorder="1" applyAlignment="1">
      <alignment horizontal="right" vertical="center" wrapText="1"/>
    </xf>
    <xf numFmtId="3" fontId="4" fillId="0" borderId="6" xfId="2" applyNumberFormat="1" applyFont="1" applyFill="1" applyBorder="1" applyAlignment="1">
      <alignment horizontal="right"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3" fontId="4" fillId="0" borderId="4" xfId="2" applyNumberFormat="1" applyFont="1" applyFill="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center" wrapText="1"/>
    </xf>
    <xf numFmtId="165" fontId="4" fillId="0" borderId="0" xfId="2" applyNumberFormat="1" applyFont="1" applyFill="1" applyBorder="1" applyAlignment="1">
      <alignment horizontal="center" vertical="center" wrapText="1"/>
    </xf>
    <xf numFmtId="165" fontId="4" fillId="0" borderId="0"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4"/>
    </xf>
    <xf numFmtId="0" fontId="10" fillId="0" borderId="2" xfId="2" applyFont="1" applyFill="1" applyBorder="1" applyAlignment="1">
      <alignment vertical="center" wrapText="1"/>
    </xf>
    <xf numFmtId="0" fontId="10" fillId="0" borderId="2" xfId="2" applyFont="1" applyBorder="1" applyAlignment="1">
      <alignment vertical="center" wrapText="1"/>
    </xf>
    <xf numFmtId="0" fontId="10" fillId="0" borderId="2" xfId="2" applyFont="1" applyBorder="1" applyAlignment="1">
      <alignment horizontal="right" vertical="center" wrapText="1"/>
    </xf>
    <xf numFmtId="0" fontId="4" fillId="0" borderId="8" xfId="2" applyFont="1" applyFill="1" applyBorder="1" applyAlignment="1">
      <alignment horizontal="left" vertical="center" wrapText="1"/>
    </xf>
    <xf numFmtId="3" fontId="4" fillId="0" borderId="8" xfId="2" applyNumberFormat="1" applyFont="1" applyFill="1" applyBorder="1" applyAlignment="1">
      <alignment horizontal="center" vertical="center" wrapText="1"/>
    </xf>
    <xf numFmtId="3" fontId="4" fillId="0" borderId="8" xfId="2" applyNumberFormat="1" applyFont="1" applyBorder="1" applyAlignment="1">
      <alignment horizontal="right" vertical="center" wrapText="1"/>
    </xf>
    <xf numFmtId="0" fontId="4" fillId="0" borderId="9" xfId="2" applyFont="1" applyFill="1" applyBorder="1" applyAlignment="1">
      <alignment horizontal="left" vertical="center" wrapText="1"/>
    </xf>
    <xf numFmtId="3" fontId="4" fillId="0" borderId="9" xfId="2" applyNumberFormat="1" applyFont="1" applyFill="1" applyBorder="1" applyAlignment="1">
      <alignment horizontal="center" vertical="center" wrapText="1"/>
    </xf>
    <xf numFmtId="3" fontId="4" fillId="0" borderId="9" xfId="2" applyNumberFormat="1" applyFont="1" applyBorder="1" applyAlignment="1">
      <alignment horizontal="right" vertical="center" wrapText="1"/>
    </xf>
    <xf numFmtId="0" fontId="4" fillId="0" borderId="10" xfId="2" applyFont="1" applyFill="1" applyBorder="1" applyAlignment="1">
      <alignment horizontal="left" vertical="center" wrapText="1"/>
    </xf>
    <xf numFmtId="3" fontId="4" fillId="0" borderId="10" xfId="2" applyNumberFormat="1" applyFont="1" applyFill="1" applyBorder="1" applyAlignment="1">
      <alignment horizontal="center" vertical="center" wrapText="1"/>
    </xf>
    <xf numFmtId="3" fontId="4" fillId="0" borderId="10" xfId="2" applyNumberFormat="1" applyFont="1" applyBorder="1" applyAlignment="1">
      <alignment horizontal="right" vertical="center" wrapText="1"/>
    </xf>
    <xf numFmtId="164" fontId="11" fillId="0" borderId="1" xfId="1" applyNumberFormat="1" applyFont="1" applyFill="1" applyBorder="1" applyAlignment="1">
      <alignment vertical="center" wrapText="1"/>
    </xf>
    <xf numFmtId="164" fontId="11" fillId="0" borderId="1" xfId="1" applyNumberFormat="1" applyFont="1" applyFill="1" applyBorder="1" applyAlignment="1">
      <alignment horizontal="right" vertical="center" wrapText="1"/>
    </xf>
    <xf numFmtId="0" fontId="4" fillId="0" borderId="9" xfId="2" applyFont="1" applyFill="1" applyBorder="1" applyAlignment="1">
      <alignment horizontal="left" vertical="center" wrapText="1" indent="1"/>
    </xf>
    <xf numFmtId="0" fontId="4" fillId="0" borderId="9" xfId="2" applyFont="1" applyFill="1" applyBorder="1" applyAlignment="1">
      <alignment horizontal="left" vertical="center" wrapText="1" indent="2"/>
    </xf>
    <xf numFmtId="0" fontId="4" fillId="0" borderId="9" xfId="2" applyFont="1" applyFill="1" applyBorder="1" applyAlignment="1">
      <alignment horizontal="left" vertical="center" wrapText="1" indent="3"/>
    </xf>
    <xf numFmtId="0" fontId="4" fillId="0" borderId="10" xfId="2" applyFont="1" applyFill="1" applyBorder="1" applyAlignment="1">
      <alignment horizontal="left" vertical="center" wrapText="1" indent="3"/>
    </xf>
    <xf numFmtId="0" fontId="4" fillId="0" borderId="8"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0" xfId="2" applyFont="1" applyFill="1" applyBorder="1" applyAlignment="1">
      <alignment horizontal="left" vertical="top" wrapText="1"/>
    </xf>
    <xf numFmtId="0" fontId="6" fillId="0" borderId="0" xfId="2" applyFont="1" applyFill="1" applyBorder="1" applyAlignment="1">
      <alignment vertical="center" wrapText="1"/>
    </xf>
    <xf numFmtId="3" fontId="7" fillId="0" borderId="3" xfId="2" applyNumberFormat="1" applyFont="1" applyBorder="1" applyAlignment="1">
      <alignment horizontal="right" vertical="center" wrapText="1"/>
    </xf>
    <xf numFmtId="0" fontId="9" fillId="3" borderId="0" xfId="2" applyFont="1" applyFill="1" applyBorder="1" applyAlignment="1">
      <alignment horizontal="center" vertical="center" wrapText="1"/>
    </xf>
    <xf numFmtId="0" fontId="9" fillId="3" borderId="0" xfId="2" applyFont="1" applyFill="1" applyBorder="1" applyAlignment="1">
      <alignment horizontal="right" vertical="center" wrapText="1"/>
    </xf>
    <xf numFmtId="0" fontId="6" fillId="4" borderId="1" xfId="2" applyFont="1" applyFill="1" applyBorder="1" applyAlignment="1">
      <alignment horizontal="left" vertical="center" wrapText="1"/>
    </xf>
    <xf numFmtId="0" fontId="5" fillId="4" borderId="1" xfId="2" applyFont="1" applyFill="1" applyBorder="1" applyAlignment="1">
      <alignment horizontal="center" vertical="center" wrapText="1"/>
    </xf>
    <xf numFmtId="0" fontId="6" fillId="5"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2" xfId="2" applyFont="1" applyFill="1" applyBorder="1" applyAlignment="1">
      <alignment horizontal="right" vertical="center" wrapText="1"/>
    </xf>
    <xf numFmtId="0" fontId="6" fillId="5" borderId="3" xfId="2" applyFont="1" applyFill="1" applyBorder="1" applyAlignment="1">
      <alignment horizontal="center" vertical="center" wrapText="1"/>
    </xf>
    <xf numFmtId="0" fontId="6" fillId="5" borderId="3" xfId="2" applyFont="1" applyFill="1" applyBorder="1" applyAlignment="1">
      <alignment horizontal="right" vertical="center" wrapText="1"/>
    </xf>
    <xf numFmtId="0" fontId="5" fillId="6" borderId="1" xfId="2" applyFont="1" applyFill="1" applyBorder="1" applyAlignment="1">
      <alignment horizontal="left" vertical="center" wrapText="1"/>
    </xf>
    <xf numFmtId="0" fontId="5" fillId="6" borderId="1" xfId="2" applyFont="1" applyFill="1" applyBorder="1" applyAlignment="1">
      <alignment horizontal="center" vertical="center" wrapText="1"/>
    </xf>
    <xf numFmtId="0" fontId="5" fillId="6" borderId="1" xfId="2" applyFont="1" applyFill="1" applyBorder="1" applyAlignment="1">
      <alignment horizontal="right" vertical="center" wrapText="1"/>
    </xf>
    <xf numFmtId="0" fontId="5" fillId="6" borderId="3" xfId="2" applyFont="1" applyFill="1" applyBorder="1" applyAlignment="1">
      <alignment horizontal="left" vertical="center" wrapText="1"/>
    </xf>
    <xf numFmtId="0" fontId="5" fillId="6" borderId="0" xfId="2" applyFont="1" applyFill="1" applyBorder="1" applyAlignment="1">
      <alignment horizontal="left" vertical="center" wrapText="1"/>
    </xf>
    <xf numFmtId="0" fontId="5" fillId="4" borderId="1" xfId="2" applyFont="1" applyFill="1" applyBorder="1" applyAlignment="1">
      <alignment horizontal="right" vertical="center" wrapText="1"/>
    </xf>
    <xf numFmtId="0" fontId="6" fillId="6" borderId="3" xfId="2" applyFont="1" applyFill="1" applyBorder="1" applyAlignment="1">
      <alignment vertical="center" wrapText="1"/>
    </xf>
    <xf numFmtId="0" fontId="5" fillId="0" borderId="3" xfId="2" applyFont="1" applyFill="1" applyBorder="1" applyAlignment="1">
      <alignment horizontal="center" vertical="center" wrapText="1"/>
    </xf>
    <xf numFmtId="0" fontId="5" fillId="0" borderId="9" xfId="2" applyFont="1" applyFill="1" applyBorder="1" applyAlignment="1">
      <alignment horizontal="center" vertical="center" wrapText="1"/>
    </xf>
    <xf numFmtId="3" fontId="4" fillId="0" borderId="1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right" vertical="center" wrapText="1"/>
    </xf>
    <xf numFmtId="165" fontId="4" fillId="0" borderId="4" xfId="2" applyNumberFormat="1" applyFont="1" applyBorder="1" applyAlignment="1">
      <alignment horizontal="right" vertical="center" wrapText="1"/>
    </xf>
    <xf numFmtId="165" fontId="4" fillId="0" borderId="5" xfId="2" applyNumberFormat="1" applyFont="1" applyBorder="1" applyAlignment="1">
      <alignment horizontal="right" vertical="center" wrapText="1"/>
    </xf>
    <xf numFmtId="165" fontId="4" fillId="0" borderId="6" xfId="2" applyNumberFormat="1" applyFont="1" applyBorder="1" applyAlignment="1">
      <alignment horizontal="right" vertical="center" wrapText="1"/>
    </xf>
    <xf numFmtId="3" fontId="4" fillId="0" borderId="7" xfId="2" applyNumberFormat="1" applyFont="1" applyFill="1" applyBorder="1" applyAlignment="1">
      <alignment horizontal="right" vertical="center" wrapText="1"/>
    </xf>
    <xf numFmtId="3" fontId="4" fillId="0" borderId="12" xfId="2" applyNumberFormat="1" applyFont="1" applyFill="1" applyBorder="1" applyAlignment="1">
      <alignment horizontal="right" vertical="center" wrapText="1"/>
    </xf>
    <xf numFmtId="3" fontId="4" fillId="0" borderId="3" xfId="2" applyNumberFormat="1" applyFont="1" applyFill="1" applyBorder="1" applyAlignment="1">
      <alignment horizontal="right" vertical="center" wrapText="1"/>
    </xf>
    <xf numFmtId="0" fontId="5" fillId="6" borderId="2" xfId="2" applyFont="1" applyFill="1" applyBorder="1" applyAlignment="1">
      <alignment horizontal="right" vertical="center" wrapText="1"/>
    </xf>
    <xf numFmtId="3" fontId="4" fillId="0" borderId="9" xfId="2" applyNumberFormat="1" applyFont="1" applyFill="1" applyBorder="1" applyAlignment="1">
      <alignment horizontal="right" vertical="center" wrapText="1"/>
    </xf>
    <xf numFmtId="3" fontId="4" fillId="0" borderId="8" xfId="2" applyNumberFormat="1" applyFont="1" applyFill="1" applyBorder="1" applyAlignment="1">
      <alignment horizontal="right" vertical="center" wrapText="1"/>
    </xf>
    <xf numFmtId="3" fontId="4" fillId="0" borderId="13" xfId="2" applyNumberFormat="1" applyFont="1" applyFill="1" applyBorder="1" applyAlignment="1">
      <alignment horizontal="right" vertical="center" wrapText="1"/>
    </xf>
    <xf numFmtId="3" fontId="4" fillId="0" borderId="9" xfId="2" applyNumberFormat="1" applyFont="1" applyFill="1" applyBorder="1" applyAlignment="1">
      <alignment horizontal="center" vertical="center" wrapText="1"/>
    </xf>
    <xf numFmtId="0" fontId="5" fillId="0" borderId="7" xfId="2" applyFont="1" applyFill="1" applyBorder="1" applyAlignment="1">
      <alignment horizontal="center" vertical="center" wrapText="1"/>
    </xf>
    <xf numFmtId="165" fontId="4" fillId="0" borderId="7" xfId="2" applyNumberFormat="1" applyFont="1" applyBorder="1" applyAlignment="1">
      <alignment horizontal="right" vertical="center" wrapText="1"/>
    </xf>
    <xf numFmtId="0" fontId="4" fillId="0" borderId="0" xfId="2" applyFont="1" applyFill="1" applyBorder="1" applyAlignment="1">
      <alignment vertical="center" wrapText="1"/>
    </xf>
    <xf numFmtId="0" fontId="4" fillId="0" borderId="7" xfId="2" applyFont="1" applyFill="1" applyBorder="1" applyAlignment="1">
      <alignment horizontal="left" vertical="center" wrapText="1" indent="2"/>
    </xf>
    <xf numFmtId="3" fontId="4" fillId="0" borderId="7" xfId="2" applyNumberFormat="1" applyFont="1" applyFill="1" applyBorder="1" applyAlignment="1">
      <alignment horizontal="center" vertical="center" wrapText="1"/>
    </xf>
    <xf numFmtId="0" fontId="4" fillId="0" borderId="14" xfId="2" applyFont="1" applyFill="1" applyBorder="1" applyAlignment="1">
      <alignment horizontal="left" vertical="center" wrapText="1" indent="2"/>
    </xf>
    <xf numFmtId="3" fontId="4" fillId="0" borderId="14" xfId="2" applyNumberFormat="1" applyFont="1" applyFill="1" applyBorder="1" applyAlignment="1">
      <alignment horizontal="center" vertical="center" wrapText="1"/>
    </xf>
    <xf numFmtId="0" fontId="5" fillId="6" borderId="3" xfId="2" applyFont="1" applyFill="1" applyBorder="1" applyAlignment="1">
      <alignment horizontal="center" vertical="center" wrapText="1"/>
    </xf>
    <xf numFmtId="0" fontId="5" fillId="6" borderId="3" xfId="2" applyFont="1" applyFill="1" applyBorder="1" applyAlignment="1">
      <alignment horizontal="right" vertical="center" wrapText="1"/>
    </xf>
    <xf numFmtId="0" fontId="5" fillId="6" borderId="0" xfId="2" applyFont="1" applyFill="1" applyBorder="1" applyAlignment="1">
      <alignment horizontal="center" vertical="center" wrapText="1"/>
    </xf>
    <xf numFmtId="1" fontId="5" fillId="6" borderId="0" xfId="2" applyNumberFormat="1" applyFont="1" applyFill="1" applyBorder="1" applyAlignment="1">
      <alignment horizontal="center" vertical="center" wrapText="1"/>
    </xf>
    <xf numFmtId="0" fontId="5" fillId="6" borderId="2" xfId="2" applyFont="1" applyFill="1" applyBorder="1" applyAlignment="1">
      <alignment horizontal="left" vertical="center" wrapText="1"/>
    </xf>
    <xf numFmtId="0" fontId="5" fillId="6" borderId="2" xfId="2" applyFont="1" applyFill="1" applyBorder="1" applyAlignment="1">
      <alignment horizontal="center" vertical="center" wrapText="1"/>
    </xf>
    <xf numFmtId="165" fontId="4" fillId="0" borderId="9"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3" fontId="4" fillId="0" borderId="9" xfId="2" applyNumberFormat="1" applyFont="1" applyFill="1" applyBorder="1" applyAlignment="1">
      <alignment horizontal="center" vertical="center" wrapText="1"/>
    </xf>
    <xf numFmtId="3" fontId="4" fillId="0" borderId="8" xfId="2" applyNumberFormat="1" applyFont="1" applyFill="1" applyBorder="1" applyAlignment="1">
      <alignment horizontal="center" vertical="center" wrapText="1"/>
    </xf>
    <xf numFmtId="3" fontId="4" fillId="0" borderId="3" xfId="2" applyNumberFormat="1" applyFont="1" applyFill="1" applyBorder="1" applyAlignment="1">
      <alignment horizontal="center" vertical="center" wrapText="1"/>
    </xf>
    <xf numFmtId="3" fontId="4" fillId="0" borderId="4" xfId="2" applyNumberFormat="1" applyFont="1" applyFill="1" applyBorder="1" applyAlignment="1">
      <alignment horizontal="center" vertical="center" wrapText="1"/>
    </xf>
    <xf numFmtId="3" fontId="4" fillId="0" borderId="6" xfId="2" applyNumberFormat="1" applyFont="1" applyFill="1" applyBorder="1" applyAlignment="1">
      <alignment horizontal="center" vertical="center" wrapText="1"/>
    </xf>
    <xf numFmtId="3" fontId="4" fillId="0" borderId="5" xfId="2" applyNumberFormat="1" applyFont="1" applyFill="1" applyBorder="1" applyAlignment="1">
      <alignment horizontal="center" vertical="center" wrapText="1"/>
    </xf>
    <xf numFmtId="0" fontId="6" fillId="6" borderId="1" xfId="2" applyFont="1" applyFill="1" applyBorder="1" applyAlignment="1">
      <alignment horizontal="center" vertical="center" wrapText="1"/>
    </xf>
    <xf numFmtId="165" fontId="4" fillId="0" borderId="9" xfId="2" applyNumberFormat="1" applyFont="1" applyFill="1" applyBorder="1" applyAlignment="1">
      <alignment horizontal="center" vertical="center" wrapText="1"/>
    </xf>
    <xf numFmtId="165" fontId="4" fillId="0" borderId="2" xfId="2" applyNumberFormat="1" applyFont="1" applyFill="1" applyBorder="1" applyAlignment="1">
      <alignment horizontal="center" vertical="center" wrapText="1"/>
    </xf>
    <xf numFmtId="165" fontId="4" fillId="0" borderId="8" xfId="2" applyNumberFormat="1" applyFont="1" applyFill="1" applyBorder="1" applyAlignment="1">
      <alignment horizontal="center" vertical="center" wrapText="1"/>
    </xf>
    <xf numFmtId="1" fontId="4" fillId="0" borderId="9" xfId="2" applyNumberFormat="1" applyFont="1" applyFill="1" applyBorder="1" applyAlignment="1">
      <alignment horizontal="center" vertical="center" wrapText="1"/>
    </xf>
    <xf numFmtId="3" fontId="4" fillId="0" borderId="1" xfId="2" applyNumberFormat="1" applyFont="1" applyFill="1" applyBorder="1" applyAlignment="1">
      <alignment horizontal="center" vertical="center" wrapText="1"/>
    </xf>
    <xf numFmtId="3" fontId="4" fillId="0" borderId="7" xfId="2" applyNumberFormat="1" applyFont="1" applyFill="1" applyBorder="1" applyAlignment="1">
      <alignment horizontal="center" vertical="center" wrapText="1"/>
    </xf>
    <xf numFmtId="3" fontId="4" fillId="0" borderId="2" xfId="2" applyNumberFormat="1" applyFont="1" applyFill="1" applyBorder="1" applyAlignment="1">
      <alignment horizontal="center" vertical="center" wrapText="1"/>
    </xf>
    <xf numFmtId="3" fontId="4" fillId="0" borderId="10" xfId="2" applyNumberFormat="1" applyFont="1" applyFill="1" applyBorder="1" applyAlignment="1">
      <alignment horizontal="center" vertical="center" wrapText="1"/>
    </xf>
    <xf numFmtId="165" fontId="4" fillId="0" borderId="11" xfId="2" applyNumberFormat="1" applyFont="1" applyFill="1" applyBorder="1" applyAlignment="1">
      <alignment horizontal="center" vertical="center" wrapText="1"/>
    </xf>
  </cellXfs>
  <cellStyles count="4">
    <cellStyle name="Normal" xfId="0" builtinId="0"/>
    <cellStyle name="Normal 2 2" xfId="2"/>
    <cellStyle name="Normal 3" xfId="3"/>
    <cellStyle name="Porcentagem" xfId="1" builtinId="5"/>
  </cellStyles>
  <dxfs count="93">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row r="3">
          <cell r="C3" t="str">
            <v>TRF 1ª Região</v>
          </cell>
          <cell r="H3" t="str">
            <v>1º Semestre de 2009</v>
          </cell>
        </row>
        <row r="4">
          <cell r="C4" t="str">
            <v>TRF 2ª Região</v>
          </cell>
          <cell r="H4" t="str">
            <v>2º Semestre de 2009</v>
          </cell>
        </row>
        <row r="5">
          <cell r="C5" t="str">
            <v>TRF 3ª Região</v>
          </cell>
          <cell r="H5" t="str">
            <v>Ano 2009</v>
          </cell>
        </row>
        <row r="6">
          <cell r="C6" t="str">
            <v>TRF 4ª Região</v>
          </cell>
          <cell r="H6" t="str">
            <v>1º Semestre de 2010</v>
          </cell>
        </row>
        <row r="7">
          <cell r="C7" t="str">
            <v>TRF 5ª Região</v>
          </cell>
          <cell r="H7" t="str">
            <v>2º Semestre de 2010</v>
          </cell>
        </row>
        <row r="8">
          <cell r="C8" t="str">
            <v>Justiça Federal</v>
          </cell>
          <cell r="H8" t="str">
            <v>Ano 2010</v>
          </cell>
        </row>
        <row r="9">
          <cell r="H9" t="str">
            <v>1º Semestre de 2011</v>
          </cell>
        </row>
        <row r="10">
          <cell r="C10" t="str">
            <v>TJ - Acre</v>
          </cell>
          <cell r="H10" t="str">
            <v>2º Semestre de 2011</v>
          </cell>
        </row>
        <row r="11">
          <cell r="C11" t="str">
            <v>TJ - Alagoas</v>
          </cell>
          <cell r="H11" t="str">
            <v>Ano 2011</v>
          </cell>
        </row>
        <row r="12">
          <cell r="C12" t="str">
            <v>TJ - Amazonas</v>
          </cell>
          <cell r="H12" t="str">
            <v>1º Semestre de 2012</v>
          </cell>
        </row>
        <row r="13">
          <cell r="C13" t="str">
            <v>TJ - Amapá</v>
          </cell>
          <cell r="H13" t="str">
            <v>2º Semestre de 2012</v>
          </cell>
        </row>
        <row r="14">
          <cell r="C14" t="str">
            <v>TJ - Bahia</v>
          </cell>
          <cell r="H14" t="str">
            <v>Ano 2012</v>
          </cell>
        </row>
        <row r="15">
          <cell r="C15" t="str">
            <v>TJ - Ceará</v>
          </cell>
        </row>
        <row r="16">
          <cell r="C16" t="str">
            <v>TJ - Distrito Federal</v>
          </cell>
        </row>
        <row r="17">
          <cell r="C17" t="str">
            <v>TJ - Espírito Santo</v>
          </cell>
        </row>
        <row r="18">
          <cell r="C18" t="str">
            <v>TJ - Goiás</v>
          </cell>
        </row>
        <row r="19">
          <cell r="C19" t="str">
            <v>TJ - Maranhão</v>
          </cell>
        </row>
        <row r="20">
          <cell r="C20" t="str">
            <v>TJ - Minas Gerais</v>
          </cell>
        </row>
        <row r="21">
          <cell r="C21" t="str">
            <v>TJ - Mato Grosso do Sul</v>
          </cell>
        </row>
        <row r="22">
          <cell r="C22" t="str">
            <v>TJ - Mato Grosso</v>
          </cell>
        </row>
        <row r="23">
          <cell r="C23" t="str">
            <v>TJ - Pará</v>
          </cell>
        </row>
        <row r="24">
          <cell r="C24" t="str">
            <v>TJ - Paraíba</v>
          </cell>
        </row>
        <row r="25">
          <cell r="C25" t="str">
            <v>TJ - Pernambuco</v>
          </cell>
        </row>
        <row r="26">
          <cell r="C26" t="str">
            <v>TJ - Piauí</v>
          </cell>
        </row>
        <row r="27">
          <cell r="C27" t="str">
            <v>TJ - Paraná</v>
          </cell>
        </row>
        <row r="28">
          <cell r="C28" t="str">
            <v>TJ - Rio de Janeiro</v>
          </cell>
        </row>
        <row r="29">
          <cell r="C29" t="str">
            <v>TJ - Rio Grande do Norte</v>
          </cell>
        </row>
        <row r="30">
          <cell r="C30" t="str">
            <v>TJ - Rondônia</v>
          </cell>
        </row>
        <row r="31">
          <cell r="C31" t="str">
            <v>TJ - Roraima</v>
          </cell>
        </row>
        <row r="32">
          <cell r="C32" t="str">
            <v>TJ - Rio Grande do Sul</v>
          </cell>
        </row>
        <row r="33">
          <cell r="C33" t="str">
            <v>TJ - Santa Catarina</v>
          </cell>
        </row>
        <row r="34">
          <cell r="C34" t="str">
            <v>TJ - Sergipe</v>
          </cell>
        </row>
        <row r="35">
          <cell r="C35" t="str">
            <v>TJ - São Paulo</v>
          </cell>
        </row>
        <row r="36">
          <cell r="C36" t="str">
            <v>TJ - Tocantins</v>
          </cell>
        </row>
        <row r="37">
          <cell r="C37" t="str">
            <v>Justiça Estadual</v>
          </cell>
        </row>
        <row r="39">
          <cell r="C39" t="str">
            <v>TRT 01ª Região</v>
          </cell>
        </row>
        <row r="40">
          <cell r="C40" t="str">
            <v>TRT 02ª Região</v>
          </cell>
        </row>
        <row r="41">
          <cell r="C41" t="str">
            <v>TRT 03ª Região</v>
          </cell>
        </row>
        <row r="42">
          <cell r="C42" t="str">
            <v>TRT 04ª Região</v>
          </cell>
        </row>
        <row r="43">
          <cell r="C43" t="str">
            <v>TRT 05ª Região</v>
          </cell>
        </row>
        <row r="44">
          <cell r="C44" t="str">
            <v>TRT 06ª Região</v>
          </cell>
        </row>
        <row r="45">
          <cell r="C45" t="str">
            <v>TRT 07ª Região</v>
          </cell>
        </row>
        <row r="46">
          <cell r="C46" t="str">
            <v>TRT 08ª Região</v>
          </cell>
        </row>
        <row r="47">
          <cell r="C47" t="str">
            <v>TRT 09ª Região</v>
          </cell>
        </row>
        <row r="48">
          <cell r="C48" t="str">
            <v>TRT 10ª Região</v>
          </cell>
        </row>
        <row r="49">
          <cell r="C49" t="str">
            <v>TRT 11ª Região</v>
          </cell>
        </row>
        <row r="50">
          <cell r="C50" t="str">
            <v>TRT 12ª Região</v>
          </cell>
        </row>
        <row r="51">
          <cell r="C51" t="str">
            <v>TRT 13ª Região</v>
          </cell>
        </row>
        <row r="52">
          <cell r="C52" t="str">
            <v>TRT 14ª Região</v>
          </cell>
        </row>
        <row r="53">
          <cell r="C53" t="str">
            <v>TRT 15ª Região</v>
          </cell>
        </row>
        <row r="54">
          <cell r="C54" t="str">
            <v>TRT 16ª Região</v>
          </cell>
        </row>
        <row r="55">
          <cell r="C55" t="str">
            <v>TRT 17ª Região</v>
          </cell>
        </row>
        <row r="56">
          <cell r="C56" t="str">
            <v>TRT 18ª Região</v>
          </cell>
        </row>
        <row r="57">
          <cell r="C57" t="str">
            <v>TRT 19ª Região</v>
          </cell>
        </row>
        <row r="58">
          <cell r="C58" t="str">
            <v>TRT 20ª Região</v>
          </cell>
        </row>
        <row r="59">
          <cell r="C59" t="str">
            <v>TRT 21ª Região</v>
          </cell>
        </row>
        <row r="60">
          <cell r="C60" t="str">
            <v>TRT 22ª Região</v>
          </cell>
        </row>
        <row r="61">
          <cell r="C61" t="str">
            <v>TRT 23ª Região</v>
          </cell>
        </row>
        <row r="62">
          <cell r="C62" t="str">
            <v>TRT 24ª Região</v>
          </cell>
        </row>
        <row r="63">
          <cell r="C63" t="str">
            <v>Justiça do Trabalho</v>
          </cell>
        </row>
        <row r="65">
          <cell r="C65" t="str">
            <v>Tribunal Superior do Trabalho</v>
          </cell>
        </row>
        <row r="67">
          <cell r="C67" t="str">
            <v>Superior Tribunal de Justiça</v>
          </cell>
        </row>
        <row r="71">
          <cell r="C71" t="str">
            <v>Tribunal Superior Eleitoral</v>
          </cell>
        </row>
        <row r="73">
          <cell r="C73" t="str">
            <v>TRE - Acre</v>
          </cell>
        </row>
        <row r="74">
          <cell r="C74" t="str">
            <v>TRE - Alagoas</v>
          </cell>
        </row>
        <row r="75">
          <cell r="C75" t="str">
            <v>TRE - Amapá</v>
          </cell>
        </row>
        <row r="76">
          <cell r="C76" t="str">
            <v>TRE - Amazonas</v>
          </cell>
        </row>
        <row r="77">
          <cell r="C77" t="str">
            <v>TRE - Bahia</v>
          </cell>
        </row>
        <row r="78">
          <cell r="C78" t="str">
            <v>TRE - Ceará</v>
          </cell>
        </row>
        <row r="79">
          <cell r="C79" t="str">
            <v>TRE - Distrito Federal</v>
          </cell>
        </row>
        <row r="80">
          <cell r="C80" t="str">
            <v>TRE - Espírito Santo</v>
          </cell>
        </row>
        <row r="81">
          <cell r="C81" t="str">
            <v>TRE - Goiás</v>
          </cell>
        </row>
        <row r="82">
          <cell r="C82" t="str">
            <v>TRE - Maranhão</v>
          </cell>
        </row>
        <row r="83">
          <cell r="C83" t="str">
            <v>TRE - Mato Grosso</v>
          </cell>
        </row>
        <row r="84">
          <cell r="C84" t="str">
            <v>TRE - Mato Grosso do Sul</v>
          </cell>
        </row>
        <row r="85">
          <cell r="C85" t="str">
            <v>TRE - Minas Gerais</v>
          </cell>
        </row>
        <row r="86">
          <cell r="C86" t="str">
            <v>TRE - Pará</v>
          </cell>
        </row>
        <row r="87">
          <cell r="C87" t="str">
            <v>TRE - Paraíba</v>
          </cell>
        </row>
        <row r="88">
          <cell r="C88" t="str">
            <v>TRE - Paraná</v>
          </cell>
        </row>
        <row r="89">
          <cell r="C89" t="str">
            <v>TRE - Pernambuco</v>
          </cell>
        </row>
        <row r="90">
          <cell r="C90" t="str">
            <v>TRE - Piauí</v>
          </cell>
        </row>
        <row r="91">
          <cell r="C91" t="str">
            <v>TRE - Rio de Janeiro</v>
          </cell>
        </row>
        <row r="92">
          <cell r="C92" t="str">
            <v>TRE - Rio Grande do Norte</v>
          </cell>
        </row>
        <row r="93">
          <cell r="C93" t="str">
            <v>TRE - Rio Grande do Sul</v>
          </cell>
        </row>
        <row r="94">
          <cell r="C94" t="str">
            <v>TRE - Rondônia</v>
          </cell>
        </row>
        <row r="95">
          <cell r="C95" t="str">
            <v>TRE - Roraima</v>
          </cell>
        </row>
        <row r="96">
          <cell r="C96" t="str">
            <v>TRE - Santa Catarina</v>
          </cell>
        </row>
        <row r="97">
          <cell r="C97" t="str">
            <v>TRE - São Paulo</v>
          </cell>
        </row>
        <row r="98">
          <cell r="C98" t="str">
            <v>TRE - Sergipe</v>
          </cell>
        </row>
        <row r="99">
          <cell r="C99" t="str">
            <v>TRE - Tocantins</v>
          </cell>
        </row>
        <row r="100">
          <cell r="C100" t="str">
            <v>Justiça Eleitoral</v>
          </cell>
        </row>
        <row r="102">
          <cell r="C102" t="str">
            <v>Justiça Militar Estadual</v>
          </cell>
        </row>
        <row r="103">
          <cell r="C103" t="str">
            <v>TJM - Minas Gerais</v>
          </cell>
        </row>
        <row r="104">
          <cell r="C104" t="str">
            <v>TJM - Rio Grande do Sul</v>
          </cell>
        </row>
        <row r="105">
          <cell r="C105" t="str">
            <v>TJM - São Paulo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31">
    <tabColor theme="6" tint="0.79998168889431442"/>
  </sheetPr>
  <dimension ref="A1:E342"/>
  <sheetViews>
    <sheetView showGridLines="0" tabSelected="1" zoomScale="110" zoomScaleNormal="110" zoomScaleSheetLayoutView="80" workbookViewId="0">
      <selection activeCell="A3" sqref="A3"/>
    </sheetView>
  </sheetViews>
  <sheetFormatPr defaultRowHeight="12.75" x14ac:dyDescent="0.2"/>
  <cols>
    <col min="1" max="1" width="101" style="2" customWidth="1"/>
    <col min="2" max="2" width="1.42578125" style="5" customWidth="1"/>
    <col min="3" max="3" width="19.85546875" style="6" customWidth="1"/>
    <col min="4" max="4" width="19.5703125" style="6" customWidth="1"/>
    <col min="5" max="5" width="15.28515625" style="6" customWidth="1"/>
    <col min="6" max="6" width="13.42578125" style="2" bestFit="1" customWidth="1"/>
    <col min="7" max="16384" width="9.140625" style="2"/>
  </cols>
  <sheetData>
    <row r="1" spans="1:5" x14ac:dyDescent="0.2">
      <c r="A1" s="4"/>
    </row>
    <row r="2" spans="1:5" ht="18" customHeight="1" x14ac:dyDescent="0.2">
      <c r="A2" s="7" t="s">
        <v>315</v>
      </c>
      <c r="B2" s="7"/>
      <c r="C2" s="8"/>
      <c r="D2" s="8"/>
      <c r="E2" s="8"/>
    </row>
    <row r="3" spans="1:5" ht="18.75" x14ac:dyDescent="0.2">
      <c r="A3" s="86" t="s">
        <v>41</v>
      </c>
      <c r="B3" s="86"/>
      <c r="C3" s="87"/>
      <c r="D3" s="87"/>
      <c r="E3" s="87"/>
    </row>
    <row r="4" spans="1:5" ht="18.75" x14ac:dyDescent="0.2">
      <c r="A4" s="86" t="s">
        <v>0</v>
      </c>
      <c r="B4" s="86"/>
      <c r="C4" s="87"/>
      <c r="D4" s="87"/>
      <c r="E4" s="87"/>
    </row>
    <row r="5" spans="1:5" ht="9" customHeight="1" x14ac:dyDescent="0.2">
      <c r="A5" s="9"/>
      <c r="B5" s="9"/>
      <c r="C5" s="10"/>
      <c r="D5" s="10"/>
      <c r="E5" s="10"/>
    </row>
    <row r="6" spans="1:5" ht="15" x14ac:dyDescent="0.2">
      <c r="A6" s="88" t="s">
        <v>1</v>
      </c>
      <c r="B6" s="132"/>
      <c r="C6" s="132"/>
      <c r="D6" s="132"/>
      <c r="E6" s="132"/>
    </row>
    <row r="7" spans="1:5" ht="15" x14ac:dyDescent="0.2">
      <c r="A7" s="90" t="s">
        <v>304</v>
      </c>
      <c r="B7" s="91"/>
      <c r="C7" s="92"/>
      <c r="D7" s="92"/>
      <c r="E7" s="92"/>
    </row>
    <row r="8" spans="1:5" ht="12" customHeight="1" x14ac:dyDescent="0.2">
      <c r="A8" s="88" t="s">
        <v>2</v>
      </c>
      <c r="B8" s="132" t="s">
        <v>311</v>
      </c>
      <c r="C8" s="132"/>
      <c r="D8" s="132"/>
      <c r="E8" s="132"/>
    </row>
    <row r="9" spans="1:5" ht="12" customHeight="1" x14ac:dyDescent="0.2">
      <c r="A9" s="15" t="s">
        <v>42</v>
      </c>
      <c r="B9" s="118"/>
      <c r="C9" s="119"/>
      <c r="D9" s="19">
        <f>D10+D41</f>
        <v>1114576836.3199999</v>
      </c>
      <c r="E9" s="119"/>
    </row>
    <row r="10" spans="1:5" ht="12" customHeight="1" x14ac:dyDescent="0.2">
      <c r="A10" s="16" t="s">
        <v>43</v>
      </c>
      <c r="B10" s="17"/>
      <c r="C10" s="108"/>
      <c r="D10" s="19">
        <f>D11+D17+D23+D24+D25</f>
        <v>1068384521.66</v>
      </c>
      <c r="E10" s="108"/>
    </row>
    <row r="11" spans="1:5" ht="12" customHeight="1" x14ac:dyDescent="0.2">
      <c r="A11" s="18" t="s">
        <v>44</v>
      </c>
      <c r="B11" s="19"/>
      <c r="C11" s="108"/>
      <c r="D11" s="19">
        <v>992213683.50999999</v>
      </c>
      <c r="E11" s="108"/>
    </row>
    <row r="12" spans="1:5" ht="12" customHeight="1" x14ac:dyDescent="0.2">
      <c r="A12" s="20" t="s">
        <v>45</v>
      </c>
      <c r="B12" s="19"/>
      <c r="C12" s="108"/>
      <c r="D12" s="19">
        <f>D13+D14+D15</f>
        <v>746623070.49999988</v>
      </c>
      <c r="E12" s="108"/>
    </row>
    <row r="13" spans="1:5" ht="12" customHeight="1" x14ac:dyDescent="0.2">
      <c r="A13" s="20" t="s">
        <v>46</v>
      </c>
      <c r="B13" s="19"/>
      <c r="C13" s="108"/>
      <c r="D13" s="19">
        <v>149730860.62</v>
      </c>
      <c r="E13" s="108"/>
    </row>
    <row r="14" spans="1:5" ht="12" customHeight="1" x14ac:dyDescent="0.2">
      <c r="A14" s="20" t="s">
        <v>47</v>
      </c>
      <c r="B14" s="19"/>
      <c r="C14" s="108"/>
      <c r="D14" s="19">
        <v>457897864.45999998</v>
      </c>
      <c r="E14" s="108"/>
    </row>
    <row r="15" spans="1:5" ht="12" customHeight="1" x14ac:dyDescent="0.2">
      <c r="A15" s="20" t="s">
        <v>48</v>
      </c>
      <c r="B15" s="19"/>
      <c r="C15" s="108"/>
      <c r="D15" s="19">
        <v>138994345.41999999</v>
      </c>
      <c r="E15" s="108"/>
    </row>
    <row r="16" spans="1:5" ht="12" customHeight="1" x14ac:dyDescent="0.2">
      <c r="A16" s="18" t="s">
        <v>49</v>
      </c>
      <c r="B16" s="19"/>
      <c r="C16" s="108"/>
      <c r="D16" s="19">
        <v>245590613.00999999</v>
      </c>
      <c r="E16" s="108"/>
    </row>
    <row r="17" spans="1:5" ht="12" customHeight="1" x14ac:dyDescent="0.2">
      <c r="A17" s="18" t="s">
        <v>50</v>
      </c>
      <c r="B17" s="19"/>
      <c r="C17" s="108"/>
      <c r="D17" s="19">
        <v>52343314.530000001</v>
      </c>
      <c r="E17" s="108"/>
    </row>
    <row r="18" spans="1:5" ht="12" customHeight="1" x14ac:dyDescent="0.2">
      <c r="A18" s="20" t="s">
        <v>51</v>
      </c>
      <c r="B18" s="19"/>
      <c r="C18" s="108"/>
      <c r="D18" s="19">
        <f>D21+D20+D19</f>
        <v>45306926.789999999</v>
      </c>
      <c r="E18" s="108"/>
    </row>
    <row r="19" spans="1:5" ht="12" customHeight="1" x14ac:dyDescent="0.2">
      <c r="A19" s="21" t="s">
        <v>52</v>
      </c>
      <c r="B19" s="19"/>
      <c r="C19" s="108"/>
      <c r="D19" s="19">
        <v>9045862.5099999998</v>
      </c>
      <c r="E19" s="108"/>
    </row>
    <row r="20" spans="1:5" ht="12" customHeight="1" x14ac:dyDescent="0.2">
      <c r="A20" s="21" t="s">
        <v>53</v>
      </c>
      <c r="B20" s="19"/>
      <c r="C20" s="108"/>
      <c r="D20" s="19">
        <v>27686812.890000001</v>
      </c>
      <c r="E20" s="108"/>
    </row>
    <row r="21" spans="1:5" ht="12" customHeight="1" x14ac:dyDescent="0.2">
      <c r="A21" s="21" t="s">
        <v>54</v>
      </c>
      <c r="B21" s="19"/>
      <c r="C21" s="108"/>
      <c r="D21" s="19">
        <v>8574251.3900000006</v>
      </c>
      <c r="E21" s="108"/>
    </row>
    <row r="22" spans="1:5" ht="12" customHeight="1" x14ac:dyDescent="0.2">
      <c r="A22" s="20" t="s">
        <v>55</v>
      </c>
      <c r="B22" s="19"/>
      <c r="C22" s="108"/>
      <c r="D22" s="19">
        <v>7036387.7400000002</v>
      </c>
      <c r="E22" s="108"/>
    </row>
    <row r="23" spans="1:5" ht="12" customHeight="1" x14ac:dyDescent="0.2">
      <c r="A23" s="18" t="s">
        <v>56</v>
      </c>
      <c r="B23" s="19"/>
      <c r="C23" s="108"/>
      <c r="D23" s="19">
        <v>16485360.800000001</v>
      </c>
      <c r="E23" s="108"/>
    </row>
    <row r="24" spans="1:5" ht="12" customHeight="1" x14ac:dyDescent="0.2">
      <c r="A24" s="18" t="s">
        <v>57</v>
      </c>
      <c r="B24" s="19"/>
      <c r="C24" s="108"/>
      <c r="D24" s="19">
        <v>536822.1</v>
      </c>
      <c r="E24" s="108"/>
    </row>
    <row r="25" spans="1:5" ht="12" customHeight="1" x14ac:dyDescent="0.2">
      <c r="A25" s="18" t="s">
        <v>58</v>
      </c>
      <c r="B25" s="19"/>
      <c r="C25" s="108"/>
      <c r="D25" s="19">
        <v>6805340.7199999997</v>
      </c>
      <c r="E25" s="108"/>
    </row>
    <row r="26" spans="1:5" ht="12" customHeight="1" x14ac:dyDescent="0.2">
      <c r="A26" s="20" t="s">
        <v>59</v>
      </c>
      <c r="B26" s="19"/>
      <c r="C26" s="108"/>
      <c r="D26" s="19">
        <v>677294.79</v>
      </c>
      <c r="E26" s="108"/>
    </row>
    <row r="27" spans="1:5" ht="12" customHeight="1" x14ac:dyDescent="0.2">
      <c r="A27" s="20" t="s">
        <v>60</v>
      </c>
      <c r="B27" s="19"/>
      <c r="C27" s="108"/>
      <c r="D27" s="19">
        <v>5495048.0700000003</v>
      </c>
      <c r="E27" s="108"/>
    </row>
    <row r="28" spans="1:5" ht="12" customHeight="1" x14ac:dyDescent="0.2">
      <c r="A28" s="20" t="s">
        <v>61</v>
      </c>
      <c r="B28" s="19"/>
      <c r="C28" s="108"/>
      <c r="D28" s="19">
        <v>632997.86</v>
      </c>
      <c r="E28" s="108"/>
    </row>
    <row r="29" spans="1:5" ht="12" customHeight="1" x14ac:dyDescent="0.2">
      <c r="A29" s="22" t="s">
        <v>62</v>
      </c>
      <c r="B29" s="19"/>
      <c r="C29" s="108"/>
      <c r="D29" s="19">
        <v>29113797.649999999</v>
      </c>
      <c r="E29" s="108"/>
    </row>
    <row r="30" spans="1:5" ht="12" customHeight="1" x14ac:dyDescent="0.2">
      <c r="A30" s="16" t="s">
        <v>63</v>
      </c>
      <c r="B30" s="19"/>
      <c r="C30" s="108"/>
      <c r="D30" s="19">
        <v>6690748.5300000003</v>
      </c>
      <c r="E30" s="108"/>
    </row>
    <row r="31" spans="1:5" ht="12" customHeight="1" x14ac:dyDescent="0.2">
      <c r="A31" s="16" t="s">
        <v>64</v>
      </c>
      <c r="B31" s="19"/>
      <c r="C31" s="108"/>
      <c r="D31" s="19">
        <v>18263935.170000002</v>
      </c>
      <c r="E31" s="108"/>
    </row>
    <row r="32" spans="1:5" ht="12" customHeight="1" x14ac:dyDescent="0.2">
      <c r="A32" s="16" t="s">
        <v>65</v>
      </c>
      <c r="B32" s="19"/>
      <c r="C32" s="108"/>
      <c r="D32" s="19">
        <v>4159113.95</v>
      </c>
      <c r="E32" s="108"/>
    </row>
    <row r="33" spans="1:5" ht="12" customHeight="1" x14ac:dyDescent="0.2">
      <c r="A33" s="22" t="s">
        <v>66</v>
      </c>
      <c r="B33" s="19"/>
      <c r="C33" s="108"/>
      <c r="D33" s="19">
        <v>33020826.84</v>
      </c>
      <c r="E33" s="108"/>
    </row>
    <row r="34" spans="1:5" ht="12" customHeight="1" x14ac:dyDescent="0.2">
      <c r="A34" s="16" t="s">
        <v>67</v>
      </c>
      <c r="B34" s="19"/>
      <c r="C34" s="108"/>
      <c r="D34" s="19">
        <v>8559222.8200000003</v>
      </c>
      <c r="E34" s="108"/>
    </row>
    <row r="35" spans="1:5" ht="12" customHeight="1" x14ac:dyDescent="0.2">
      <c r="A35" s="16" t="s">
        <v>68</v>
      </c>
      <c r="B35" s="19"/>
      <c r="C35" s="108"/>
      <c r="D35" s="19">
        <v>17796635.43</v>
      </c>
      <c r="E35" s="108"/>
    </row>
    <row r="36" spans="1:5" ht="12" customHeight="1" x14ac:dyDescent="0.2">
      <c r="A36" s="16" t="s">
        <v>69</v>
      </c>
      <c r="B36" s="19"/>
      <c r="C36" s="108"/>
      <c r="D36" s="19">
        <v>6664968.5899999999</v>
      </c>
      <c r="E36" s="108"/>
    </row>
    <row r="37" spans="1:5" ht="12" customHeight="1" x14ac:dyDescent="0.2">
      <c r="A37" s="22" t="s">
        <v>70</v>
      </c>
      <c r="B37" s="19"/>
      <c r="C37" s="108"/>
      <c r="D37" s="19">
        <v>163670066.72999999</v>
      </c>
      <c r="E37" s="108"/>
    </row>
    <row r="38" spans="1:5" ht="12" customHeight="1" x14ac:dyDescent="0.2">
      <c r="A38" s="23" t="s">
        <v>71</v>
      </c>
      <c r="B38" s="24"/>
      <c r="C38" s="109"/>
      <c r="D38" s="24">
        <v>887692272.03999996</v>
      </c>
      <c r="E38" s="109"/>
    </row>
    <row r="39" spans="1:5" x14ac:dyDescent="0.2">
      <c r="A39" s="25"/>
      <c r="B39" s="25"/>
      <c r="C39" s="26"/>
      <c r="D39" s="26"/>
      <c r="E39" s="26"/>
    </row>
    <row r="40" spans="1:5" ht="15" customHeight="1" x14ac:dyDescent="0.2">
      <c r="A40" s="88" t="s">
        <v>3</v>
      </c>
      <c r="B40" s="132" t="s">
        <v>311</v>
      </c>
      <c r="C40" s="132"/>
      <c r="D40" s="132"/>
      <c r="E40" s="132"/>
    </row>
    <row r="41" spans="1:5" ht="15" customHeight="1" x14ac:dyDescent="0.2">
      <c r="A41" s="15" t="s">
        <v>72</v>
      </c>
      <c r="B41" s="27"/>
      <c r="C41" s="107"/>
      <c r="D41" s="19">
        <f>D42+D43</f>
        <v>46192314.659999996</v>
      </c>
      <c r="E41" s="107"/>
    </row>
    <row r="42" spans="1:5" x14ac:dyDescent="0.2">
      <c r="A42" s="16" t="s">
        <v>73</v>
      </c>
      <c r="B42" s="19"/>
      <c r="C42" s="108"/>
      <c r="D42" s="19">
        <v>36917171.82</v>
      </c>
      <c r="E42" s="108"/>
    </row>
    <row r="43" spans="1:5" x14ac:dyDescent="0.2">
      <c r="A43" s="16" t="s">
        <v>74</v>
      </c>
      <c r="B43" s="19"/>
      <c r="C43" s="108"/>
      <c r="D43" s="19">
        <v>9275142.8399999999</v>
      </c>
      <c r="E43" s="108"/>
    </row>
    <row r="44" spans="1:5" x14ac:dyDescent="0.2">
      <c r="A44" s="22" t="s">
        <v>75</v>
      </c>
      <c r="B44" s="19"/>
      <c r="C44" s="108"/>
      <c r="D44" s="19">
        <v>0</v>
      </c>
      <c r="E44" s="108"/>
    </row>
    <row r="45" spans="1:5" x14ac:dyDescent="0.2">
      <c r="A45" s="22" t="s">
        <v>76</v>
      </c>
      <c r="B45" s="19"/>
      <c r="C45" s="108"/>
      <c r="D45" s="19">
        <v>117734.89</v>
      </c>
      <c r="E45" s="108"/>
    </row>
    <row r="46" spans="1:5" x14ac:dyDescent="0.2">
      <c r="A46" s="22" t="s">
        <v>77</v>
      </c>
      <c r="B46" s="19"/>
      <c r="C46" s="108"/>
      <c r="D46" s="19">
        <v>6999584.9100000001</v>
      </c>
      <c r="E46" s="108"/>
    </row>
    <row r="47" spans="1:5" x14ac:dyDescent="0.2">
      <c r="A47" s="22" t="s">
        <v>78</v>
      </c>
      <c r="B47" s="19"/>
      <c r="C47" s="108"/>
      <c r="D47" s="19">
        <v>2667303606.25</v>
      </c>
      <c r="E47" s="108"/>
    </row>
    <row r="48" spans="1:5" x14ac:dyDescent="0.2">
      <c r="A48" s="23" t="s">
        <v>314</v>
      </c>
      <c r="B48" s="24"/>
      <c r="C48" s="109"/>
      <c r="D48" s="24">
        <v>1224492.8999999999</v>
      </c>
      <c r="E48" s="109"/>
    </row>
    <row r="49" spans="1:5" x14ac:dyDescent="0.2">
      <c r="A49" s="28"/>
    </row>
    <row r="50" spans="1:5" ht="15" x14ac:dyDescent="0.2">
      <c r="A50" s="88" t="s">
        <v>4</v>
      </c>
      <c r="B50" s="132" t="s">
        <v>311</v>
      </c>
      <c r="C50" s="132"/>
      <c r="D50" s="132"/>
      <c r="E50" s="132"/>
    </row>
    <row r="51" spans="1:5" x14ac:dyDescent="0.2">
      <c r="A51" s="29" t="s">
        <v>79</v>
      </c>
      <c r="B51" s="30"/>
      <c r="C51" s="140">
        <v>1000762296</v>
      </c>
      <c r="D51" s="140">
        <v>1965197.72</v>
      </c>
      <c r="E51" s="140"/>
    </row>
    <row r="52" spans="1:5" x14ac:dyDescent="0.2">
      <c r="A52" s="31" t="s">
        <v>80</v>
      </c>
      <c r="B52" s="32"/>
      <c r="C52" s="140">
        <v>10237580</v>
      </c>
      <c r="D52" s="140">
        <v>1965197.72</v>
      </c>
      <c r="E52" s="140"/>
    </row>
    <row r="53" spans="1:5" x14ac:dyDescent="0.2">
      <c r="A53" s="33" t="s">
        <v>81</v>
      </c>
      <c r="B53" s="34"/>
      <c r="C53" s="141">
        <v>104912866</v>
      </c>
      <c r="D53" s="141"/>
      <c r="E53" s="141"/>
    </row>
    <row r="54" spans="1:5" x14ac:dyDescent="0.2">
      <c r="A54" s="35"/>
      <c r="B54" s="3"/>
      <c r="C54" s="36"/>
      <c r="D54" s="36"/>
      <c r="E54" s="36"/>
    </row>
    <row r="55" spans="1:5" ht="15" x14ac:dyDescent="0.2">
      <c r="A55" s="88" t="s">
        <v>5</v>
      </c>
      <c r="B55" s="132" t="s">
        <v>311</v>
      </c>
      <c r="C55" s="132"/>
      <c r="D55" s="132"/>
      <c r="E55" s="132"/>
    </row>
    <row r="56" spans="1:5" ht="12.75" customHeight="1" x14ac:dyDescent="0.2">
      <c r="A56" s="15" t="s">
        <v>82</v>
      </c>
      <c r="B56" s="37"/>
      <c r="C56" s="142">
        <v>232756562</v>
      </c>
      <c r="D56" s="142">
        <v>32615862.940000001</v>
      </c>
      <c r="E56" s="142"/>
    </row>
    <row r="57" spans="1:5" x14ac:dyDescent="0.2">
      <c r="A57" s="22" t="s">
        <v>83</v>
      </c>
      <c r="B57" s="19"/>
      <c r="C57" s="140">
        <v>1750229.88</v>
      </c>
      <c r="D57" s="140">
        <v>1965197.72</v>
      </c>
      <c r="E57" s="140"/>
    </row>
    <row r="58" spans="1:5" x14ac:dyDescent="0.2">
      <c r="A58" s="22" t="s">
        <v>84</v>
      </c>
      <c r="B58" s="19"/>
      <c r="C58" s="140">
        <v>0</v>
      </c>
      <c r="D58" s="140">
        <v>156304</v>
      </c>
      <c r="E58" s="140"/>
    </row>
    <row r="59" spans="1:5" x14ac:dyDescent="0.2">
      <c r="A59" s="22" t="s">
        <v>85</v>
      </c>
      <c r="B59" s="19"/>
      <c r="C59" s="140">
        <v>265129856.24000001</v>
      </c>
      <c r="D59" s="140">
        <v>209348530</v>
      </c>
      <c r="E59" s="140"/>
    </row>
    <row r="60" spans="1:5" x14ac:dyDescent="0.2">
      <c r="A60" s="22" t="s">
        <v>86</v>
      </c>
      <c r="B60" s="19"/>
      <c r="C60" s="140">
        <v>56570967.909999996</v>
      </c>
      <c r="D60" s="140">
        <v>58243184</v>
      </c>
      <c r="E60" s="140"/>
    </row>
    <row r="61" spans="1:5" x14ac:dyDescent="0.2">
      <c r="A61" s="22" t="s">
        <v>87</v>
      </c>
      <c r="B61" s="19"/>
      <c r="C61" s="140">
        <v>317237855.88999999</v>
      </c>
      <c r="D61" s="140">
        <v>370759722.30000001</v>
      </c>
      <c r="E61" s="140"/>
    </row>
    <row r="62" spans="1:5" x14ac:dyDescent="0.2">
      <c r="A62" s="23" t="s">
        <v>88</v>
      </c>
      <c r="B62" s="24"/>
      <c r="C62" s="141">
        <v>4654517045.8400002</v>
      </c>
      <c r="D62" s="141"/>
      <c r="E62" s="141"/>
    </row>
    <row r="63" spans="1:5" x14ac:dyDescent="0.2">
      <c r="A63" s="11"/>
      <c r="B63" s="38"/>
      <c r="C63" s="39"/>
      <c r="D63" s="39"/>
      <c r="E63" s="39"/>
    </row>
    <row r="64" spans="1:5" ht="15" x14ac:dyDescent="0.2">
      <c r="A64" s="90" t="s">
        <v>6</v>
      </c>
      <c r="B64" s="93"/>
      <c r="C64" s="94"/>
      <c r="D64" s="94"/>
      <c r="E64" s="94"/>
    </row>
    <row r="65" spans="1:5" ht="15" x14ac:dyDescent="0.2">
      <c r="A65" s="88" t="s">
        <v>7</v>
      </c>
      <c r="B65" s="132" t="s">
        <v>311</v>
      </c>
      <c r="C65" s="132"/>
      <c r="D65" s="132"/>
      <c r="E65" s="132"/>
    </row>
    <row r="66" spans="1:5" x14ac:dyDescent="0.2">
      <c r="A66" s="98" t="s">
        <v>8</v>
      </c>
      <c r="B66" s="125"/>
      <c r="C66" s="126"/>
      <c r="D66" s="126"/>
      <c r="E66" s="126"/>
    </row>
    <row r="67" spans="1:5" ht="12.75" customHeight="1" x14ac:dyDescent="0.2">
      <c r="A67" s="68" t="s">
        <v>89</v>
      </c>
      <c r="B67" s="131"/>
      <c r="C67" s="143">
        <f>C68+C69</f>
        <v>214</v>
      </c>
      <c r="D67" s="143"/>
      <c r="E67" s="143"/>
    </row>
    <row r="68" spans="1:5" ht="12.75" customHeight="1" x14ac:dyDescent="0.2">
      <c r="A68" s="68" t="s">
        <v>90</v>
      </c>
      <c r="B68" s="131"/>
      <c r="C68" s="143">
        <v>31</v>
      </c>
      <c r="D68" s="143"/>
      <c r="E68" s="143"/>
    </row>
    <row r="69" spans="1:5" x14ac:dyDescent="0.2">
      <c r="A69" s="68" t="s">
        <v>91</v>
      </c>
      <c r="B69" s="131"/>
      <c r="C69" s="143">
        <v>183</v>
      </c>
      <c r="D69" s="143"/>
      <c r="E69" s="143"/>
    </row>
    <row r="70" spans="1:5" x14ac:dyDescent="0.2">
      <c r="A70" s="68" t="s">
        <v>92</v>
      </c>
      <c r="B70" s="131"/>
      <c r="C70" s="143">
        <v>79</v>
      </c>
      <c r="D70" s="143"/>
      <c r="E70" s="143"/>
    </row>
    <row r="71" spans="1:5" x14ac:dyDescent="0.2">
      <c r="A71" s="99" t="s">
        <v>9</v>
      </c>
      <c r="B71" s="127"/>
      <c r="C71" s="128"/>
      <c r="D71" s="128"/>
      <c r="E71" s="128"/>
    </row>
    <row r="72" spans="1:5" x14ac:dyDescent="0.2">
      <c r="A72" s="68" t="s">
        <v>93</v>
      </c>
      <c r="B72" s="131"/>
      <c r="C72" s="143">
        <f>C73+C74</f>
        <v>202</v>
      </c>
      <c r="D72" s="143"/>
      <c r="E72" s="143"/>
    </row>
    <row r="73" spans="1:5" x14ac:dyDescent="0.2">
      <c r="A73" s="68" t="s">
        <v>94</v>
      </c>
      <c r="B73" s="131"/>
      <c r="C73" s="143">
        <v>30</v>
      </c>
      <c r="D73" s="143"/>
      <c r="E73" s="143"/>
    </row>
    <row r="74" spans="1:5" x14ac:dyDescent="0.2">
      <c r="A74" s="68" t="s">
        <v>95</v>
      </c>
      <c r="B74" s="131"/>
      <c r="C74" s="143">
        <v>172</v>
      </c>
      <c r="D74" s="143"/>
      <c r="E74" s="143"/>
    </row>
    <row r="75" spans="1:5" x14ac:dyDescent="0.2">
      <c r="A75" s="68" t="s">
        <v>96</v>
      </c>
      <c r="B75" s="131"/>
      <c r="C75" s="143">
        <v>5</v>
      </c>
      <c r="D75" s="143"/>
      <c r="E75" s="143"/>
    </row>
    <row r="76" spans="1:5" x14ac:dyDescent="0.2">
      <c r="A76" s="129" t="s">
        <v>10</v>
      </c>
      <c r="B76" s="130"/>
      <c r="C76" s="113"/>
      <c r="D76" s="113"/>
      <c r="E76" s="113"/>
    </row>
    <row r="77" spans="1:5" x14ac:dyDescent="0.2">
      <c r="A77" s="42" t="s">
        <v>97</v>
      </c>
      <c r="B77" s="43"/>
      <c r="C77" s="144">
        <v>3745</v>
      </c>
      <c r="D77" s="144"/>
      <c r="E77" s="144"/>
    </row>
    <row r="78" spans="1:5" x14ac:dyDescent="0.2">
      <c r="A78" s="5"/>
    </row>
    <row r="79" spans="1:5" ht="15" x14ac:dyDescent="0.2">
      <c r="A79" s="88" t="s">
        <v>305</v>
      </c>
      <c r="B79" s="132" t="s">
        <v>311</v>
      </c>
      <c r="C79" s="132"/>
      <c r="D79" s="132"/>
      <c r="E79" s="132"/>
    </row>
    <row r="80" spans="1:5" ht="12.75" customHeight="1" x14ac:dyDescent="0.2">
      <c r="A80" s="15" t="s">
        <v>98</v>
      </c>
      <c r="B80" s="44"/>
      <c r="C80" s="134">
        <f>C72+C81+C87</f>
        <v>2896</v>
      </c>
      <c r="D80" s="134"/>
      <c r="E80" s="134"/>
    </row>
    <row r="81" spans="1:5" ht="12.75" customHeight="1" x14ac:dyDescent="0.2">
      <c r="A81" s="22" t="s">
        <v>99</v>
      </c>
      <c r="B81" s="47"/>
      <c r="C81" s="133">
        <f>C83+C86+C85</f>
        <v>2353</v>
      </c>
      <c r="D81" s="133"/>
      <c r="E81" s="133"/>
    </row>
    <row r="82" spans="1:5" ht="12.75" customHeight="1" x14ac:dyDescent="0.2">
      <c r="A82" s="16" t="s">
        <v>100</v>
      </c>
      <c r="B82" s="47"/>
      <c r="C82" s="133">
        <v>2478</v>
      </c>
      <c r="D82" s="133"/>
      <c r="E82" s="133"/>
    </row>
    <row r="83" spans="1:5" x14ac:dyDescent="0.2">
      <c r="A83" s="16" t="s">
        <v>101</v>
      </c>
      <c r="B83" s="47"/>
      <c r="C83" s="133">
        <f>C91+C92+C93</f>
        <v>2253</v>
      </c>
      <c r="D83" s="133"/>
      <c r="E83" s="133"/>
    </row>
    <row r="84" spans="1:5" x14ac:dyDescent="0.2">
      <c r="A84" s="123" t="s">
        <v>102</v>
      </c>
      <c r="B84" s="124"/>
      <c r="C84" s="133">
        <v>93</v>
      </c>
      <c r="D84" s="133"/>
      <c r="E84" s="133"/>
    </row>
    <row r="85" spans="1:5" x14ac:dyDescent="0.2">
      <c r="A85" s="77" t="s">
        <v>103</v>
      </c>
      <c r="B85" s="117"/>
      <c r="C85" s="133">
        <f>C95+C96+C97</f>
        <v>9</v>
      </c>
      <c r="D85" s="133"/>
      <c r="E85" s="133"/>
    </row>
    <row r="86" spans="1:5" x14ac:dyDescent="0.2">
      <c r="A86" s="77" t="s">
        <v>104</v>
      </c>
      <c r="B86" s="117"/>
      <c r="C86" s="133">
        <f>C99+C100+C101</f>
        <v>91</v>
      </c>
      <c r="D86" s="133"/>
      <c r="E86" s="133"/>
    </row>
    <row r="87" spans="1:5" x14ac:dyDescent="0.2">
      <c r="A87" s="22" t="s">
        <v>105</v>
      </c>
      <c r="B87" s="22"/>
      <c r="C87" s="133">
        <f>C88+C89</f>
        <v>341</v>
      </c>
      <c r="D87" s="133"/>
      <c r="E87" s="133"/>
    </row>
    <row r="88" spans="1:5" x14ac:dyDescent="0.2">
      <c r="A88" s="121" t="s">
        <v>106</v>
      </c>
      <c r="B88" s="122"/>
      <c r="C88" s="133">
        <v>20</v>
      </c>
      <c r="D88" s="133"/>
      <c r="E88" s="133"/>
    </row>
    <row r="89" spans="1:5" x14ac:dyDescent="0.2">
      <c r="A89" s="50" t="s">
        <v>107</v>
      </c>
      <c r="B89" s="51"/>
      <c r="C89" s="145">
        <v>321</v>
      </c>
      <c r="D89" s="145"/>
      <c r="E89" s="145"/>
    </row>
    <row r="90" spans="1:5" ht="12.75" customHeight="1" x14ac:dyDescent="0.2">
      <c r="A90" s="95" t="s">
        <v>11</v>
      </c>
      <c r="B90" s="96"/>
      <c r="C90" s="97"/>
      <c r="D90" s="97"/>
      <c r="E90" s="97"/>
    </row>
    <row r="91" spans="1:5" ht="12.75" customHeight="1" x14ac:dyDescent="0.2">
      <c r="A91" s="15" t="s">
        <v>108</v>
      </c>
      <c r="B91" s="44"/>
      <c r="C91" s="133">
        <v>481</v>
      </c>
      <c r="D91" s="133"/>
      <c r="E91" s="133"/>
    </row>
    <row r="92" spans="1:5" ht="12.75" customHeight="1" x14ac:dyDescent="0.2">
      <c r="A92" s="22" t="s">
        <v>109</v>
      </c>
      <c r="B92" s="54"/>
      <c r="C92" s="133">
        <v>1283</v>
      </c>
      <c r="D92" s="133"/>
      <c r="E92" s="133"/>
    </row>
    <row r="93" spans="1:5" ht="12.75" customHeight="1" x14ac:dyDescent="0.2">
      <c r="A93" s="23" t="s">
        <v>110</v>
      </c>
      <c r="B93" s="55"/>
      <c r="C93" s="145">
        <v>489</v>
      </c>
      <c r="D93" s="145"/>
      <c r="E93" s="145"/>
    </row>
    <row r="94" spans="1:5" ht="12.75" customHeight="1" x14ac:dyDescent="0.2">
      <c r="A94" s="98" t="s">
        <v>12</v>
      </c>
      <c r="B94" s="96"/>
      <c r="C94" s="97"/>
      <c r="D94" s="97"/>
      <c r="E94" s="97"/>
    </row>
    <row r="95" spans="1:5" ht="12.75" customHeight="1" x14ac:dyDescent="0.2">
      <c r="A95" s="15" t="s">
        <v>111</v>
      </c>
      <c r="B95" s="44"/>
      <c r="C95" s="133">
        <v>4</v>
      </c>
      <c r="D95" s="133"/>
      <c r="E95" s="133"/>
    </row>
    <row r="96" spans="1:5" ht="12.75" customHeight="1" x14ac:dyDescent="0.2">
      <c r="A96" s="22" t="s">
        <v>112</v>
      </c>
      <c r="B96" s="54"/>
      <c r="C96" s="133">
        <v>0</v>
      </c>
      <c r="D96" s="133"/>
      <c r="E96" s="133"/>
    </row>
    <row r="97" spans="1:5" x14ac:dyDescent="0.2">
      <c r="A97" s="23" t="s">
        <v>113</v>
      </c>
      <c r="B97" s="51"/>
      <c r="C97" s="145">
        <v>5</v>
      </c>
      <c r="D97" s="145"/>
      <c r="E97" s="145"/>
    </row>
    <row r="98" spans="1:5" ht="12.75" customHeight="1" x14ac:dyDescent="0.2">
      <c r="A98" s="95" t="s">
        <v>13</v>
      </c>
      <c r="B98" s="96"/>
      <c r="C98" s="97"/>
      <c r="D98" s="97"/>
      <c r="E98" s="97"/>
    </row>
    <row r="99" spans="1:5" ht="12.75" customHeight="1" x14ac:dyDescent="0.2">
      <c r="A99" s="15" t="s">
        <v>114</v>
      </c>
      <c r="B99" s="44"/>
      <c r="C99" s="133">
        <v>11</v>
      </c>
      <c r="D99" s="133"/>
      <c r="E99" s="133"/>
    </row>
    <row r="100" spans="1:5" ht="12.75" customHeight="1" x14ac:dyDescent="0.2">
      <c r="A100" s="22" t="s">
        <v>115</v>
      </c>
      <c r="B100" s="54"/>
      <c r="C100" s="133">
        <v>60</v>
      </c>
      <c r="D100" s="133"/>
      <c r="E100" s="133"/>
    </row>
    <row r="101" spans="1:5" ht="12.75" customHeight="1" x14ac:dyDescent="0.2">
      <c r="A101" s="23" t="s">
        <v>116</v>
      </c>
      <c r="B101" s="55"/>
      <c r="C101" s="145">
        <v>20</v>
      </c>
      <c r="D101" s="145"/>
      <c r="E101" s="145"/>
    </row>
    <row r="102" spans="1:5" ht="12.75" customHeight="1" x14ac:dyDescent="0.2">
      <c r="A102" s="95" t="s">
        <v>14</v>
      </c>
      <c r="B102" s="96"/>
      <c r="C102" s="97"/>
      <c r="D102" s="97"/>
      <c r="E102" s="97"/>
    </row>
    <row r="103" spans="1:5" ht="12.75" customHeight="1" x14ac:dyDescent="0.2">
      <c r="A103" s="15" t="s">
        <v>117</v>
      </c>
      <c r="B103" s="44"/>
      <c r="C103" s="133">
        <v>4987</v>
      </c>
      <c r="D103" s="133"/>
      <c r="E103" s="133"/>
    </row>
    <row r="104" spans="1:5" ht="12.75" customHeight="1" x14ac:dyDescent="0.2">
      <c r="A104" s="22" t="s">
        <v>118</v>
      </c>
      <c r="B104" s="54"/>
      <c r="C104" s="133">
        <v>12374</v>
      </c>
      <c r="D104" s="133"/>
      <c r="E104" s="133"/>
    </row>
    <row r="105" spans="1:5" ht="12.75" customHeight="1" x14ac:dyDescent="0.2">
      <c r="A105" s="23" t="s">
        <v>119</v>
      </c>
      <c r="B105" s="55"/>
      <c r="C105" s="145">
        <v>3289</v>
      </c>
      <c r="D105" s="145"/>
      <c r="E105" s="145"/>
    </row>
    <row r="106" spans="1:5" x14ac:dyDescent="0.2">
      <c r="A106" s="99" t="s">
        <v>15</v>
      </c>
      <c r="B106" s="96"/>
      <c r="C106" s="97"/>
      <c r="D106" s="97"/>
      <c r="E106" s="97"/>
    </row>
    <row r="107" spans="1:5" x14ac:dyDescent="0.2">
      <c r="A107" s="15" t="s">
        <v>102</v>
      </c>
      <c r="B107" s="30"/>
      <c r="C107" s="133">
        <v>86</v>
      </c>
      <c r="D107" s="133"/>
      <c r="E107" s="133"/>
    </row>
    <row r="108" spans="1:5" x14ac:dyDescent="0.2">
      <c r="A108" s="22" t="s">
        <v>120</v>
      </c>
      <c r="B108" s="32"/>
      <c r="C108" s="133">
        <v>817</v>
      </c>
      <c r="D108" s="133"/>
      <c r="E108" s="133"/>
    </row>
    <row r="109" spans="1:5" x14ac:dyDescent="0.2">
      <c r="A109" s="22" t="s">
        <v>121</v>
      </c>
      <c r="B109" s="32"/>
      <c r="C109" s="133">
        <f>C108+C70</f>
        <v>896</v>
      </c>
      <c r="D109" s="133"/>
      <c r="E109" s="133"/>
    </row>
    <row r="110" spans="1:5" x14ac:dyDescent="0.2">
      <c r="A110" s="22" t="s">
        <v>122</v>
      </c>
      <c r="B110" s="32"/>
      <c r="C110" s="133">
        <v>10</v>
      </c>
      <c r="D110" s="133"/>
      <c r="E110" s="133"/>
    </row>
    <row r="111" spans="1:5" x14ac:dyDescent="0.2">
      <c r="A111" s="23" t="s">
        <v>123</v>
      </c>
      <c r="B111" s="34"/>
      <c r="C111" s="145">
        <v>134</v>
      </c>
      <c r="D111" s="145"/>
      <c r="E111" s="145"/>
    </row>
    <row r="112" spans="1:5" x14ac:dyDescent="0.2">
      <c r="A112" s="95" t="s">
        <v>16</v>
      </c>
      <c r="B112" s="96"/>
      <c r="C112" s="97"/>
      <c r="D112" s="97"/>
      <c r="E112" s="97"/>
    </row>
    <row r="113" spans="1:5" ht="12.75" customHeight="1" x14ac:dyDescent="0.2">
      <c r="A113" s="15" t="s">
        <v>124</v>
      </c>
      <c r="B113" s="44"/>
      <c r="C113" s="133">
        <v>322</v>
      </c>
      <c r="D113" s="133"/>
      <c r="E113" s="133"/>
    </row>
    <row r="114" spans="1:5" x14ac:dyDescent="0.2">
      <c r="A114" s="16" t="s">
        <v>125</v>
      </c>
      <c r="B114" s="54"/>
      <c r="C114" s="133">
        <v>82</v>
      </c>
      <c r="D114" s="133"/>
      <c r="E114" s="133"/>
    </row>
    <row r="115" spans="1:5" x14ac:dyDescent="0.2">
      <c r="A115" s="16" t="s">
        <v>126</v>
      </c>
      <c r="B115" s="54"/>
      <c r="C115" s="133">
        <v>196</v>
      </c>
      <c r="D115" s="133"/>
      <c r="E115" s="133"/>
    </row>
    <row r="116" spans="1:5" x14ac:dyDescent="0.2">
      <c r="A116" s="50" t="s">
        <v>127</v>
      </c>
      <c r="B116" s="55"/>
      <c r="C116" s="145">
        <v>44</v>
      </c>
      <c r="D116" s="145"/>
      <c r="E116" s="145"/>
    </row>
    <row r="117" spans="1:5" x14ac:dyDescent="0.2">
      <c r="A117" s="95" t="s">
        <v>17</v>
      </c>
      <c r="B117" s="96"/>
      <c r="C117" s="97"/>
      <c r="D117" s="97"/>
      <c r="E117" s="97"/>
    </row>
    <row r="118" spans="1:5" x14ac:dyDescent="0.2">
      <c r="A118" s="15" t="s">
        <v>128</v>
      </c>
      <c r="B118" s="44"/>
      <c r="C118" s="133">
        <v>1412</v>
      </c>
      <c r="D118" s="133"/>
      <c r="E118" s="133"/>
    </row>
    <row r="119" spans="1:5" x14ac:dyDescent="0.2">
      <c r="A119" s="16" t="s">
        <v>129</v>
      </c>
      <c r="B119" s="54"/>
      <c r="C119" s="133">
        <v>398</v>
      </c>
      <c r="D119" s="133"/>
      <c r="E119" s="133"/>
    </row>
    <row r="120" spans="1:5" x14ac:dyDescent="0.2">
      <c r="A120" s="16" t="s">
        <v>130</v>
      </c>
      <c r="B120" s="54"/>
      <c r="C120" s="133">
        <v>759</v>
      </c>
      <c r="D120" s="133"/>
      <c r="E120" s="133"/>
    </row>
    <row r="121" spans="1:5" x14ac:dyDescent="0.2">
      <c r="A121" s="50" t="s">
        <v>131</v>
      </c>
      <c r="B121" s="55"/>
      <c r="C121" s="146">
        <v>255</v>
      </c>
      <c r="D121" s="146"/>
      <c r="E121" s="146"/>
    </row>
    <row r="122" spans="1:5" x14ac:dyDescent="0.2">
      <c r="A122" s="5"/>
    </row>
    <row r="123" spans="1:5" x14ac:dyDescent="0.2">
      <c r="A123" s="95" t="s">
        <v>18</v>
      </c>
      <c r="B123" s="96"/>
      <c r="C123" s="97"/>
      <c r="D123" s="97"/>
      <c r="E123" s="97"/>
    </row>
    <row r="124" spans="1:5" ht="12.75" customHeight="1" x14ac:dyDescent="0.2">
      <c r="A124" s="15" t="s">
        <v>132</v>
      </c>
      <c r="B124" s="56"/>
      <c r="C124" s="135">
        <f>C125+C126</f>
        <v>1710.4356164383562</v>
      </c>
      <c r="D124" s="135"/>
      <c r="E124" s="135"/>
    </row>
    <row r="125" spans="1:5" x14ac:dyDescent="0.2">
      <c r="A125" s="16" t="s">
        <v>133</v>
      </c>
      <c r="B125" s="47"/>
      <c r="C125" s="133">
        <f>C128-(C103/365)</f>
        <v>461.33698630136985</v>
      </c>
      <c r="D125" s="133"/>
      <c r="E125" s="133"/>
    </row>
    <row r="126" spans="1:5" x14ac:dyDescent="0.2">
      <c r="A126" s="16" t="s">
        <v>134</v>
      </c>
      <c r="B126" s="47"/>
      <c r="C126" s="133">
        <f>C129-(C104/365)</f>
        <v>1249.0986301369862</v>
      </c>
      <c r="D126" s="133"/>
      <c r="E126" s="133"/>
    </row>
    <row r="127" spans="1:5" x14ac:dyDescent="0.2">
      <c r="A127" s="22" t="s">
        <v>135</v>
      </c>
      <c r="B127" s="47"/>
      <c r="C127" s="133">
        <f>C128+C129</f>
        <v>1758</v>
      </c>
      <c r="D127" s="133"/>
      <c r="E127" s="133"/>
    </row>
    <row r="128" spans="1:5" x14ac:dyDescent="0.2">
      <c r="A128" s="16" t="s">
        <v>136</v>
      </c>
      <c r="B128" s="47"/>
      <c r="C128" s="133">
        <v>475</v>
      </c>
      <c r="D128" s="133"/>
      <c r="E128" s="133"/>
    </row>
    <row r="129" spans="1:5" x14ac:dyDescent="0.2">
      <c r="A129" s="50" t="s">
        <v>137</v>
      </c>
      <c r="B129" s="51"/>
      <c r="C129" s="133">
        <v>1283</v>
      </c>
      <c r="D129" s="133"/>
      <c r="E129" s="133"/>
    </row>
    <row r="130" spans="1:5" x14ac:dyDescent="0.2">
      <c r="A130" s="57"/>
      <c r="B130" s="57"/>
      <c r="C130" s="58"/>
      <c r="D130" s="58"/>
      <c r="E130" s="58"/>
    </row>
    <row r="131" spans="1:5" ht="15" x14ac:dyDescent="0.2">
      <c r="A131" s="90" t="s">
        <v>19</v>
      </c>
      <c r="B131" s="93"/>
      <c r="C131" s="94"/>
      <c r="D131" s="94"/>
      <c r="E131" s="94"/>
    </row>
    <row r="132" spans="1:5" ht="15" x14ac:dyDescent="0.2">
      <c r="A132" s="88" t="s">
        <v>21</v>
      </c>
      <c r="B132" s="132" t="s">
        <v>311</v>
      </c>
      <c r="C132" s="132"/>
      <c r="D132" s="132"/>
      <c r="E132" s="132"/>
    </row>
    <row r="133" spans="1:5" ht="12.75" customHeight="1" x14ac:dyDescent="0.2">
      <c r="A133" s="15" t="s">
        <v>138</v>
      </c>
      <c r="B133" s="56"/>
      <c r="C133" s="136">
        <v>4360</v>
      </c>
      <c r="D133" s="136"/>
      <c r="E133" s="136"/>
    </row>
    <row r="134" spans="1:5" x14ac:dyDescent="0.2">
      <c r="A134" s="23" t="s">
        <v>139</v>
      </c>
      <c r="B134" s="51"/>
      <c r="C134" s="137">
        <v>2513</v>
      </c>
      <c r="D134" s="137"/>
      <c r="E134" s="137"/>
    </row>
    <row r="135" spans="1:5" ht="15" x14ac:dyDescent="0.2">
      <c r="A135" s="88" t="s">
        <v>22</v>
      </c>
      <c r="B135" s="132" t="s">
        <v>311</v>
      </c>
      <c r="C135" s="132"/>
      <c r="D135" s="132"/>
      <c r="E135" s="132"/>
    </row>
    <row r="136" spans="1:5" ht="12.75" customHeight="1" x14ac:dyDescent="0.2">
      <c r="A136" s="15" t="s">
        <v>140</v>
      </c>
      <c r="B136" s="56"/>
      <c r="C136" s="136">
        <v>52600</v>
      </c>
      <c r="D136" s="136"/>
      <c r="E136" s="136"/>
    </row>
    <row r="137" spans="1:5" x14ac:dyDescent="0.2">
      <c r="A137" s="22" t="s">
        <v>141</v>
      </c>
      <c r="B137" s="47"/>
      <c r="C137" s="138">
        <v>52451</v>
      </c>
      <c r="D137" s="138"/>
      <c r="E137" s="138"/>
    </row>
    <row r="138" spans="1:5" x14ac:dyDescent="0.2">
      <c r="A138" s="22" t="s">
        <v>142</v>
      </c>
      <c r="B138" s="47"/>
      <c r="C138" s="138">
        <v>149</v>
      </c>
      <c r="D138" s="138"/>
      <c r="E138" s="138"/>
    </row>
    <row r="139" spans="1:5" x14ac:dyDescent="0.2">
      <c r="A139" s="22" t="s">
        <v>143</v>
      </c>
      <c r="B139" s="47"/>
      <c r="C139" s="138">
        <v>116365</v>
      </c>
      <c r="D139" s="138"/>
      <c r="E139" s="138"/>
    </row>
    <row r="140" spans="1:5" x14ac:dyDescent="0.2">
      <c r="A140" s="23" t="s">
        <v>144</v>
      </c>
      <c r="B140" s="51"/>
      <c r="C140" s="137">
        <v>107260</v>
      </c>
      <c r="D140" s="137"/>
      <c r="E140" s="137"/>
    </row>
    <row r="141" spans="1:5" x14ac:dyDescent="0.2">
      <c r="B141" s="59"/>
      <c r="C141" s="60"/>
      <c r="D141" s="60"/>
      <c r="E141" s="60"/>
    </row>
    <row r="142" spans="1:5" ht="15" x14ac:dyDescent="0.2">
      <c r="A142" s="90" t="s">
        <v>23</v>
      </c>
      <c r="B142" s="93"/>
      <c r="C142" s="94"/>
      <c r="D142" s="94"/>
      <c r="E142" s="94"/>
    </row>
    <row r="143" spans="1:5" ht="15" x14ac:dyDescent="0.2">
      <c r="A143" s="90" t="s">
        <v>24</v>
      </c>
      <c r="B143" s="93"/>
      <c r="C143" s="94"/>
      <c r="D143" s="94"/>
      <c r="E143" s="94"/>
    </row>
    <row r="144" spans="1:5" ht="15" x14ac:dyDescent="0.2">
      <c r="A144" s="88" t="s">
        <v>20</v>
      </c>
      <c r="B144" s="89"/>
      <c r="C144" s="100" t="s">
        <v>312</v>
      </c>
      <c r="D144" s="100" t="s">
        <v>313</v>
      </c>
      <c r="E144" s="100" t="s">
        <v>311</v>
      </c>
    </row>
    <row r="145" spans="1:5" ht="12.75" customHeight="1" x14ac:dyDescent="0.2">
      <c r="A145" s="95" t="s">
        <v>26</v>
      </c>
      <c r="B145" s="96"/>
      <c r="C145" s="97"/>
      <c r="D145" s="97"/>
      <c r="E145" s="97"/>
    </row>
    <row r="146" spans="1:5" s="1" customFormat="1" ht="12.75" customHeight="1" x14ac:dyDescent="0.2">
      <c r="A146" s="15" t="s">
        <v>145</v>
      </c>
      <c r="B146" s="56"/>
      <c r="C146" s="46">
        <f>C147+C148</f>
        <v>19416</v>
      </c>
      <c r="D146" s="46">
        <f>D147+D148</f>
        <v>23953</v>
      </c>
      <c r="E146" s="46">
        <f>E147+E148</f>
        <v>43369</v>
      </c>
    </row>
    <row r="147" spans="1:5" s="1" customFormat="1" ht="12.75" customHeight="1" x14ac:dyDescent="0.2">
      <c r="A147" s="16" t="s">
        <v>146</v>
      </c>
      <c r="B147" s="47"/>
      <c r="C147" s="49">
        <v>515</v>
      </c>
      <c r="D147" s="49">
        <v>529</v>
      </c>
      <c r="E147" s="49">
        <f>D147+C147</f>
        <v>1044</v>
      </c>
    </row>
    <row r="148" spans="1:5" s="1" customFormat="1" ht="12.75" customHeight="1" x14ac:dyDescent="0.2">
      <c r="A148" s="16" t="s">
        <v>147</v>
      </c>
      <c r="B148" s="47"/>
      <c r="C148" s="49">
        <v>18901</v>
      </c>
      <c r="D148" s="49">
        <v>23424</v>
      </c>
      <c r="E148" s="49">
        <f>D148+C148</f>
        <v>42325</v>
      </c>
    </row>
    <row r="149" spans="1:5" x14ac:dyDescent="0.2">
      <c r="A149" s="95" t="s">
        <v>27</v>
      </c>
      <c r="B149" s="96"/>
      <c r="C149" s="97"/>
      <c r="D149" s="97"/>
      <c r="E149" s="97"/>
    </row>
    <row r="150" spans="1:5" s="1" customFormat="1" x14ac:dyDescent="0.2">
      <c r="A150" s="22" t="s">
        <v>148</v>
      </c>
      <c r="B150" s="47"/>
      <c r="C150" s="49">
        <v>41459</v>
      </c>
      <c r="D150" s="49">
        <v>37924</v>
      </c>
      <c r="E150" s="49">
        <v>50794</v>
      </c>
    </row>
    <row r="151" spans="1:5" x14ac:dyDescent="0.2">
      <c r="A151" s="95" t="s">
        <v>28</v>
      </c>
      <c r="B151" s="96"/>
      <c r="C151" s="97"/>
      <c r="D151" s="97"/>
      <c r="E151" s="97"/>
    </row>
    <row r="152" spans="1:5" s="1" customFormat="1" x14ac:dyDescent="0.2">
      <c r="A152" s="22" t="s">
        <v>149</v>
      </c>
      <c r="B152" s="47"/>
      <c r="C152" s="49">
        <v>30260</v>
      </c>
      <c r="D152" s="49">
        <v>27526</v>
      </c>
      <c r="E152" s="49">
        <f>D152+C152</f>
        <v>57786</v>
      </c>
    </row>
    <row r="153" spans="1:5" x14ac:dyDescent="0.2">
      <c r="A153" s="95" t="s">
        <v>306</v>
      </c>
      <c r="B153" s="96"/>
      <c r="C153" s="97"/>
      <c r="D153" s="97"/>
      <c r="E153" s="97"/>
    </row>
    <row r="154" spans="1:5" s="1" customFormat="1" x14ac:dyDescent="0.2">
      <c r="A154" s="22" t="s">
        <v>150</v>
      </c>
      <c r="B154" s="47"/>
      <c r="C154" s="49">
        <v>32326</v>
      </c>
      <c r="D154" s="49">
        <v>28840</v>
      </c>
      <c r="E154" s="49">
        <f>D154+C154</f>
        <v>61166</v>
      </c>
    </row>
    <row r="155" spans="1:5" s="1" customFormat="1" x14ac:dyDescent="0.2">
      <c r="A155" s="16" t="s">
        <v>151</v>
      </c>
      <c r="B155" s="47"/>
      <c r="C155" s="49">
        <v>122</v>
      </c>
      <c r="D155" s="49">
        <v>118</v>
      </c>
      <c r="E155" s="49">
        <f>D155+C155</f>
        <v>240</v>
      </c>
    </row>
    <row r="156" spans="1:5" x14ac:dyDescent="0.2">
      <c r="A156" s="95" t="s">
        <v>30</v>
      </c>
      <c r="B156" s="96"/>
      <c r="C156" s="97"/>
      <c r="D156" s="97"/>
      <c r="E156" s="97"/>
    </row>
    <row r="157" spans="1:5" x14ac:dyDescent="0.2">
      <c r="A157" s="22" t="s">
        <v>152</v>
      </c>
      <c r="B157" s="47"/>
      <c r="C157" s="49">
        <v>10427</v>
      </c>
      <c r="D157" s="49">
        <v>8160</v>
      </c>
      <c r="E157" s="49">
        <f>D157+C157</f>
        <v>18587</v>
      </c>
    </row>
    <row r="158" spans="1:5" x14ac:dyDescent="0.2">
      <c r="A158" s="16" t="s">
        <v>153</v>
      </c>
      <c r="B158" s="47"/>
      <c r="C158" s="49">
        <v>9527</v>
      </c>
      <c r="D158" s="49">
        <v>7256</v>
      </c>
      <c r="E158" s="49">
        <f>D158+C158</f>
        <v>16783</v>
      </c>
    </row>
    <row r="159" spans="1:5" x14ac:dyDescent="0.2">
      <c r="A159" s="16" t="s">
        <v>154</v>
      </c>
      <c r="B159" s="47"/>
      <c r="C159" s="49">
        <v>2297</v>
      </c>
      <c r="D159" s="49">
        <v>1718</v>
      </c>
      <c r="E159" s="49">
        <f>D159</f>
        <v>1718</v>
      </c>
    </row>
    <row r="160" spans="1:5" x14ac:dyDescent="0.2">
      <c r="A160" s="95" t="s">
        <v>307</v>
      </c>
      <c r="B160" s="96"/>
      <c r="C160" s="97"/>
      <c r="D160" s="97"/>
      <c r="E160" s="97"/>
    </row>
    <row r="161" spans="1:5" x14ac:dyDescent="0.2">
      <c r="A161" s="22" t="s">
        <v>155</v>
      </c>
      <c r="B161" s="47"/>
      <c r="C161" s="49">
        <v>2619</v>
      </c>
      <c r="D161" s="49">
        <v>2255</v>
      </c>
      <c r="E161" s="49">
        <f>D161</f>
        <v>2255</v>
      </c>
    </row>
    <row r="162" spans="1:5" x14ac:dyDescent="0.2">
      <c r="A162" s="16" t="s">
        <v>156</v>
      </c>
      <c r="B162" s="47"/>
      <c r="C162" s="49">
        <v>4</v>
      </c>
      <c r="D162" s="49">
        <v>4</v>
      </c>
      <c r="E162" s="49">
        <f>D162</f>
        <v>4</v>
      </c>
    </row>
    <row r="163" spans="1:5" x14ac:dyDescent="0.2">
      <c r="A163" s="16" t="s">
        <v>157</v>
      </c>
      <c r="B163" s="47"/>
      <c r="C163" s="49">
        <v>7</v>
      </c>
      <c r="D163" s="49">
        <v>7</v>
      </c>
      <c r="E163" s="49">
        <f>D163</f>
        <v>7</v>
      </c>
    </row>
    <row r="164" spans="1:5" ht="15" x14ac:dyDescent="0.2">
      <c r="A164" s="12"/>
      <c r="B164" s="12"/>
      <c r="C164" s="13"/>
      <c r="D164" s="13"/>
      <c r="E164" s="13"/>
    </row>
    <row r="165" spans="1:5" ht="15" x14ac:dyDescent="0.2">
      <c r="A165" s="90" t="s">
        <v>25</v>
      </c>
      <c r="B165" s="93"/>
      <c r="C165" s="94"/>
      <c r="D165" s="94"/>
      <c r="E165" s="94"/>
    </row>
    <row r="166" spans="1:5" ht="15" x14ac:dyDescent="0.2">
      <c r="A166" s="88" t="s">
        <v>20</v>
      </c>
      <c r="B166" s="89"/>
      <c r="C166" s="100" t="s">
        <v>312</v>
      </c>
      <c r="D166" s="100" t="s">
        <v>313</v>
      </c>
      <c r="E166" s="100" t="s">
        <v>311</v>
      </c>
    </row>
    <row r="167" spans="1:5" ht="12.75" customHeight="1" x14ac:dyDescent="0.2">
      <c r="A167" s="95" t="s">
        <v>26</v>
      </c>
      <c r="B167" s="96"/>
      <c r="C167" s="97"/>
      <c r="D167" s="97"/>
      <c r="E167" s="97"/>
    </row>
    <row r="168" spans="1:5" x14ac:dyDescent="0.2">
      <c r="A168" s="15" t="s">
        <v>158</v>
      </c>
      <c r="B168" s="56"/>
      <c r="C168" s="46">
        <f>C169+C170</f>
        <v>61987</v>
      </c>
      <c r="D168" s="46">
        <f>D169+D170</f>
        <v>61513</v>
      </c>
      <c r="E168" s="49">
        <f>D168+C168</f>
        <v>123500</v>
      </c>
    </row>
    <row r="169" spans="1:5" x14ac:dyDescent="0.2">
      <c r="A169" s="16" t="s">
        <v>159</v>
      </c>
      <c r="B169" s="47"/>
      <c r="C169" s="49">
        <v>40786</v>
      </c>
      <c r="D169" s="49">
        <v>42009</v>
      </c>
      <c r="E169" s="49">
        <f t="shared" ref="E169:E174" si="0">D169+C169</f>
        <v>82795</v>
      </c>
    </row>
    <row r="170" spans="1:5" x14ac:dyDescent="0.2">
      <c r="A170" s="16" t="s">
        <v>160</v>
      </c>
      <c r="B170" s="47"/>
      <c r="C170" s="49">
        <f>C171+C174</f>
        <v>21201</v>
      </c>
      <c r="D170" s="49">
        <f>D171+D174</f>
        <v>19504</v>
      </c>
      <c r="E170" s="49">
        <f t="shared" si="0"/>
        <v>40705</v>
      </c>
    </row>
    <row r="171" spans="1:5" x14ac:dyDescent="0.2">
      <c r="A171" s="20" t="s">
        <v>161</v>
      </c>
      <c r="B171" s="47"/>
      <c r="C171" s="49">
        <f>C172+C173</f>
        <v>128</v>
      </c>
      <c r="D171" s="49">
        <f>D172+D173</f>
        <v>77</v>
      </c>
      <c r="E171" s="49">
        <f t="shared" si="0"/>
        <v>205</v>
      </c>
    </row>
    <row r="172" spans="1:5" x14ac:dyDescent="0.2">
      <c r="A172" s="21" t="s">
        <v>162</v>
      </c>
      <c r="B172" s="47"/>
      <c r="C172" s="49">
        <v>73</v>
      </c>
      <c r="D172" s="49">
        <v>42</v>
      </c>
      <c r="E172" s="49">
        <f t="shared" si="0"/>
        <v>115</v>
      </c>
    </row>
    <row r="173" spans="1:5" x14ac:dyDescent="0.2">
      <c r="A173" s="21" t="s">
        <v>163</v>
      </c>
      <c r="B173" s="47"/>
      <c r="C173" s="49">
        <v>55</v>
      </c>
      <c r="D173" s="49">
        <v>35</v>
      </c>
      <c r="E173" s="111">
        <f t="shared" si="0"/>
        <v>90</v>
      </c>
    </row>
    <row r="174" spans="1:5" x14ac:dyDescent="0.2">
      <c r="A174" s="61" t="s">
        <v>164</v>
      </c>
      <c r="B174" s="51"/>
      <c r="C174" s="53">
        <v>21073</v>
      </c>
      <c r="D174" s="53">
        <v>19427</v>
      </c>
      <c r="E174" s="110">
        <f t="shared" si="0"/>
        <v>40500</v>
      </c>
    </row>
    <row r="175" spans="1:5" x14ac:dyDescent="0.2">
      <c r="A175" s="95" t="s">
        <v>27</v>
      </c>
      <c r="B175" s="96"/>
      <c r="C175" s="97"/>
      <c r="D175" s="97"/>
      <c r="E175" s="97"/>
    </row>
    <row r="176" spans="1:5" x14ac:dyDescent="0.2">
      <c r="A176" s="15" t="s">
        <v>165</v>
      </c>
      <c r="B176" s="56"/>
      <c r="C176" s="46">
        <f>C177+C178</f>
        <v>255068</v>
      </c>
      <c r="D176" s="46">
        <f>D177+D178</f>
        <v>238428</v>
      </c>
      <c r="E176" s="49">
        <f>D176+C176</f>
        <v>493496</v>
      </c>
    </row>
    <row r="177" spans="1:5" x14ac:dyDescent="0.2">
      <c r="A177" s="16" t="s">
        <v>166</v>
      </c>
      <c r="B177" s="47"/>
      <c r="C177" s="49">
        <v>72083</v>
      </c>
      <c r="D177" s="49">
        <v>64971</v>
      </c>
      <c r="E177" s="49">
        <f t="shared" ref="E177:E182" si="1">D177+C177</f>
        <v>137054</v>
      </c>
    </row>
    <row r="178" spans="1:5" x14ac:dyDescent="0.2">
      <c r="A178" s="16" t="s">
        <v>167</v>
      </c>
      <c r="B178" s="47"/>
      <c r="C178" s="49">
        <f>C179+C182</f>
        <v>182985</v>
      </c>
      <c r="D178" s="49">
        <f>D179+D182</f>
        <v>173457</v>
      </c>
      <c r="E178" s="49">
        <f t="shared" si="1"/>
        <v>356442</v>
      </c>
    </row>
    <row r="179" spans="1:5" x14ac:dyDescent="0.2">
      <c r="A179" s="20" t="s">
        <v>168</v>
      </c>
      <c r="B179" s="47"/>
      <c r="C179" s="49">
        <f>C180+C181</f>
        <v>7195</v>
      </c>
      <c r="D179" s="49">
        <f>D180+D181</f>
        <v>6603</v>
      </c>
      <c r="E179" s="49">
        <f t="shared" si="1"/>
        <v>13798</v>
      </c>
    </row>
    <row r="180" spans="1:5" x14ac:dyDescent="0.2">
      <c r="A180" s="21" t="s">
        <v>169</v>
      </c>
      <c r="B180" s="47"/>
      <c r="C180" s="49">
        <v>6067</v>
      </c>
      <c r="D180" s="49">
        <v>5582</v>
      </c>
      <c r="E180" s="49">
        <f t="shared" si="1"/>
        <v>11649</v>
      </c>
    </row>
    <row r="181" spans="1:5" x14ac:dyDescent="0.2">
      <c r="A181" s="21" t="s">
        <v>170</v>
      </c>
      <c r="B181" s="47"/>
      <c r="C181" s="49">
        <v>1128</v>
      </c>
      <c r="D181" s="49">
        <v>1021</v>
      </c>
      <c r="E181" s="111">
        <f t="shared" si="1"/>
        <v>2149</v>
      </c>
    </row>
    <row r="182" spans="1:5" x14ac:dyDescent="0.2">
      <c r="A182" s="61" t="s">
        <v>171</v>
      </c>
      <c r="B182" s="51"/>
      <c r="C182" s="53">
        <v>175790</v>
      </c>
      <c r="D182" s="53">
        <v>166854</v>
      </c>
      <c r="E182" s="110">
        <f t="shared" si="1"/>
        <v>342644</v>
      </c>
    </row>
    <row r="183" spans="1:5" x14ac:dyDescent="0.2">
      <c r="A183" s="95" t="s">
        <v>28</v>
      </c>
      <c r="B183" s="96"/>
      <c r="C183" s="97"/>
      <c r="D183" s="97"/>
      <c r="E183" s="97"/>
    </row>
    <row r="184" spans="1:5" x14ac:dyDescent="0.2">
      <c r="A184" s="15" t="s">
        <v>172</v>
      </c>
      <c r="B184" s="56"/>
      <c r="C184" s="46">
        <f>C185+C186</f>
        <v>71650</v>
      </c>
      <c r="D184" s="46">
        <f>D185+D186</f>
        <v>84953</v>
      </c>
      <c r="E184" s="112">
        <f>D184+C184</f>
        <v>156603</v>
      </c>
    </row>
    <row r="185" spans="1:5" x14ac:dyDescent="0.2">
      <c r="A185" s="16" t="s">
        <v>173</v>
      </c>
      <c r="B185" s="47"/>
      <c r="C185" s="49">
        <v>41575</v>
      </c>
      <c r="D185" s="49">
        <v>49287</v>
      </c>
      <c r="E185" s="114">
        <f t="shared" ref="E185:E189" si="2">D185+C185</f>
        <v>90862</v>
      </c>
    </row>
    <row r="186" spans="1:5" x14ac:dyDescent="0.2">
      <c r="A186" s="16" t="s">
        <v>174</v>
      </c>
      <c r="B186" s="47"/>
      <c r="C186" s="49">
        <f>C187+C190</f>
        <v>30075</v>
      </c>
      <c r="D186" s="49">
        <v>35666</v>
      </c>
      <c r="E186" s="114">
        <f t="shared" si="2"/>
        <v>65741</v>
      </c>
    </row>
    <row r="187" spans="1:5" x14ac:dyDescent="0.2">
      <c r="A187" s="20" t="s">
        <v>175</v>
      </c>
      <c r="B187" s="47"/>
      <c r="C187" s="49">
        <f>C188+C189</f>
        <v>371</v>
      </c>
      <c r="D187" s="49">
        <f>D188+D189</f>
        <v>582</v>
      </c>
      <c r="E187" s="114">
        <f t="shared" si="2"/>
        <v>953</v>
      </c>
    </row>
    <row r="188" spans="1:5" x14ac:dyDescent="0.2">
      <c r="A188" s="21" t="s">
        <v>176</v>
      </c>
      <c r="B188" s="47"/>
      <c r="C188" s="49">
        <v>230</v>
      </c>
      <c r="D188" s="49">
        <v>417</v>
      </c>
      <c r="E188" s="114">
        <f t="shared" si="2"/>
        <v>647</v>
      </c>
    </row>
    <row r="189" spans="1:5" ht="25.5" x14ac:dyDescent="0.2">
      <c r="A189" s="21" t="s">
        <v>177</v>
      </c>
      <c r="B189" s="47"/>
      <c r="C189" s="49">
        <v>141</v>
      </c>
      <c r="D189" s="49">
        <v>165</v>
      </c>
      <c r="E189" s="114">
        <f t="shared" si="2"/>
        <v>306</v>
      </c>
    </row>
    <row r="190" spans="1:5" x14ac:dyDescent="0.2">
      <c r="A190" s="61" t="s">
        <v>178</v>
      </c>
      <c r="B190" s="51"/>
      <c r="C190" s="53">
        <v>29704</v>
      </c>
      <c r="D190" s="53">
        <v>33255</v>
      </c>
      <c r="E190" s="53">
        <f>D190+C190</f>
        <v>62959</v>
      </c>
    </row>
    <row r="191" spans="1:5" x14ac:dyDescent="0.2">
      <c r="A191" s="95" t="s">
        <v>29</v>
      </c>
      <c r="B191" s="96"/>
      <c r="C191" s="97"/>
      <c r="D191" s="97"/>
      <c r="E191" s="113"/>
    </row>
    <row r="192" spans="1:5" ht="12.75" customHeight="1" x14ac:dyDescent="0.2">
      <c r="A192" s="15" t="s">
        <v>179</v>
      </c>
      <c r="B192" s="56"/>
      <c r="C192" s="46">
        <f>C193+C194</f>
        <v>75084</v>
      </c>
      <c r="D192" s="46">
        <f>D193+D194</f>
        <v>81523</v>
      </c>
      <c r="E192" s="115">
        <f t="shared" ref="E192:E200" si="3">D192+C192</f>
        <v>156607</v>
      </c>
    </row>
    <row r="193" spans="1:5" x14ac:dyDescent="0.2">
      <c r="A193" s="16" t="s">
        <v>180</v>
      </c>
      <c r="B193" s="47"/>
      <c r="C193" s="49">
        <v>44236</v>
      </c>
      <c r="D193" s="114">
        <v>49237</v>
      </c>
      <c r="E193" s="114">
        <f t="shared" si="3"/>
        <v>93473</v>
      </c>
    </row>
    <row r="194" spans="1:5" x14ac:dyDescent="0.2">
      <c r="A194" s="16" t="s">
        <v>181</v>
      </c>
      <c r="B194" s="47"/>
      <c r="C194" s="49">
        <f>C195+C198</f>
        <v>30848</v>
      </c>
      <c r="D194" s="49">
        <f>D195+D198</f>
        <v>32286</v>
      </c>
      <c r="E194" s="114">
        <f t="shared" si="3"/>
        <v>63134</v>
      </c>
    </row>
    <row r="195" spans="1:5" x14ac:dyDescent="0.2">
      <c r="A195" s="20" t="s">
        <v>182</v>
      </c>
      <c r="B195" s="47"/>
      <c r="C195" s="114">
        <f>C196+C197</f>
        <v>356</v>
      </c>
      <c r="D195" s="114">
        <f>D196+D197</f>
        <v>544</v>
      </c>
      <c r="E195" s="114">
        <f t="shared" si="3"/>
        <v>900</v>
      </c>
    </row>
    <row r="196" spans="1:5" ht="14.25" customHeight="1" x14ac:dyDescent="0.2">
      <c r="A196" s="21" t="s">
        <v>183</v>
      </c>
      <c r="B196" s="47"/>
      <c r="C196" s="49">
        <v>224</v>
      </c>
      <c r="D196" s="114">
        <v>392</v>
      </c>
      <c r="E196" s="114">
        <f t="shared" si="3"/>
        <v>616</v>
      </c>
    </row>
    <row r="197" spans="1:5" x14ac:dyDescent="0.2">
      <c r="A197" s="21" t="s">
        <v>184</v>
      </c>
      <c r="B197" s="47"/>
      <c r="C197" s="49">
        <v>132</v>
      </c>
      <c r="D197" s="114">
        <v>152</v>
      </c>
      <c r="E197" s="114">
        <f t="shared" si="3"/>
        <v>284</v>
      </c>
    </row>
    <row r="198" spans="1:5" x14ac:dyDescent="0.2">
      <c r="A198" s="20" t="s">
        <v>185</v>
      </c>
      <c r="B198" s="47"/>
      <c r="C198" s="49">
        <v>30492</v>
      </c>
      <c r="D198" s="114">
        <v>31742</v>
      </c>
      <c r="E198" s="114">
        <f t="shared" si="3"/>
        <v>62234</v>
      </c>
    </row>
    <row r="199" spans="1:5" x14ac:dyDescent="0.2">
      <c r="A199" s="16" t="s">
        <v>186</v>
      </c>
      <c r="B199" s="47"/>
      <c r="C199" s="49">
        <v>21719</v>
      </c>
      <c r="D199" s="116">
        <v>24050</v>
      </c>
      <c r="E199" s="116">
        <f t="shared" si="3"/>
        <v>45769</v>
      </c>
    </row>
    <row r="200" spans="1:5" x14ac:dyDescent="0.2">
      <c r="A200" s="50" t="s">
        <v>187</v>
      </c>
      <c r="B200" s="51"/>
      <c r="C200" s="53">
        <v>3142</v>
      </c>
      <c r="D200" s="53">
        <v>3715</v>
      </c>
      <c r="E200" s="49">
        <f t="shared" si="3"/>
        <v>6857</v>
      </c>
    </row>
    <row r="201" spans="1:5" x14ac:dyDescent="0.2">
      <c r="A201" s="95" t="s">
        <v>30</v>
      </c>
      <c r="B201" s="96"/>
      <c r="C201" s="97"/>
      <c r="D201" s="97"/>
      <c r="E201" s="97"/>
    </row>
    <row r="202" spans="1:5" ht="12.75" customHeight="1" x14ac:dyDescent="0.2">
      <c r="A202" s="15" t="s">
        <v>188</v>
      </c>
      <c r="B202" s="56"/>
      <c r="C202" s="46">
        <v>11151</v>
      </c>
      <c r="D202" s="46">
        <v>12014</v>
      </c>
      <c r="E202" s="45">
        <f>D202+C202</f>
        <v>23165</v>
      </c>
    </row>
    <row r="203" spans="1:5" ht="12.75" customHeight="1" x14ac:dyDescent="0.2">
      <c r="A203" s="16" t="s">
        <v>189</v>
      </c>
      <c r="B203" s="47"/>
      <c r="C203" s="49">
        <v>9975</v>
      </c>
      <c r="D203" s="49">
        <v>11216</v>
      </c>
      <c r="E203" s="48">
        <f>D203+C203</f>
        <v>21191</v>
      </c>
    </row>
    <row r="204" spans="1:5" x14ac:dyDescent="0.2">
      <c r="A204" s="50" t="s">
        <v>190</v>
      </c>
      <c r="B204" s="51"/>
      <c r="C204" s="53">
        <v>1629</v>
      </c>
      <c r="D204" s="53">
        <v>1707</v>
      </c>
      <c r="E204" s="52">
        <f>D204</f>
        <v>1707</v>
      </c>
    </row>
    <row r="205" spans="1:5" x14ac:dyDescent="0.2">
      <c r="A205" s="95" t="s">
        <v>31</v>
      </c>
      <c r="B205" s="96"/>
      <c r="C205" s="97"/>
      <c r="D205" s="97"/>
      <c r="E205" s="97"/>
    </row>
    <row r="206" spans="1:5" x14ac:dyDescent="0.2">
      <c r="A206" s="15" t="s">
        <v>191</v>
      </c>
      <c r="B206" s="56"/>
      <c r="C206" s="46">
        <f>C207+C208</f>
        <v>7380</v>
      </c>
      <c r="D206" s="46">
        <f>D207+D208</f>
        <v>7141</v>
      </c>
      <c r="E206" s="46">
        <f>D206+C206</f>
        <v>14521</v>
      </c>
    </row>
    <row r="207" spans="1:5" x14ac:dyDescent="0.2">
      <c r="A207" s="16" t="s">
        <v>192</v>
      </c>
      <c r="B207" s="47"/>
      <c r="C207" s="49">
        <v>8</v>
      </c>
      <c r="D207" s="49">
        <v>4</v>
      </c>
      <c r="E207" s="49">
        <f>D207+C207</f>
        <v>12</v>
      </c>
    </row>
    <row r="208" spans="1:5" x14ac:dyDescent="0.2">
      <c r="A208" s="16" t="s">
        <v>193</v>
      </c>
      <c r="B208" s="47"/>
      <c r="C208" s="49">
        <v>7372</v>
      </c>
      <c r="D208" s="49">
        <v>7137</v>
      </c>
      <c r="E208" s="49">
        <f>D208+C208</f>
        <v>14509</v>
      </c>
    </row>
    <row r="209" spans="1:5" ht="16.5" customHeight="1" x14ac:dyDescent="0.2">
      <c r="A209" s="22" t="s">
        <v>194</v>
      </c>
      <c r="B209" s="47"/>
      <c r="C209" s="49">
        <f>C210+C211</f>
        <v>3102</v>
      </c>
      <c r="D209" s="49">
        <f>D210+D211</f>
        <v>3231</v>
      </c>
      <c r="E209" s="49">
        <f>D209</f>
        <v>3231</v>
      </c>
    </row>
    <row r="210" spans="1:5" x14ac:dyDescent="0.2">
      <c r="A210" s="16" t="s">
        <v>195</v>
      </c>
      <c r="B210" s="47"/>
      <c r="C210" s="49">
        <v>3</v>
      </c>
      <c r="D210" s="49">
        <v>3</v>
      </c>
      <c r="E210" s="49">
        <f>D210</f>
        <v>3</v>
      </c>
    </row>
    <row r="211" spans="1:5" ht="27" customHeight="1" x14ac:dyDescent="0.2">
      <c r="A211" s="50" t="s">
        <v>196</v>
      </c>
      <c r="B211" s="51"/>
      <c r="C211" s="53">
        <v>3099</v>
      </c>
      <c r="D211" s="53">
        <v>3228</v>
      </c>
      <c r="E211" s="53">
        <f>D211</f>
        <v>3228</v>
      </c>
    </row>
    <row r="212" spans="1:5" x14ac:dyDescent="0.2">
      <c r="A212" s="95" t="s">
        <v>32</v>
      </c>
      <c r="B212" s="96"/>
      <c r="C212" s="97"/>
      <c r="D212" s="97"/>
      <c r="E212" s="97"/>
    </row>
    <row r="213" spans="1:5" ht="25.5" customHeight="1" x14ac:dyDescent="0.2">
      <c r="A213" s="15" t="s">
        <v>197</v>
      </c>
      <c r="B213" s="56"/>
      <c r="C213" s="46">
        <f>C214+C215</f>
        <v>132492</v>
      </c>
      <c r="D213" s="46">
        <f>D214+D215</f>
        <v>128382</v>
      </c>
      <c r="E213" s="45">
        <f t="shared" ref="E213:E219" si="4">D213</f>
        <v>128382</v>
      </c>
    </row>
    <row r="214" spans="1:5" x14ac:dyDescent="0.2">
      <c r="A214" s="22" t="s">
        <v>198</v>
      </c>
      <c r="B214" s="47"/>
      <c r="C214" s="49">
        <v>22250</v>
      </c>
      <c r="D214" s="49">
        <v>22569</v>
      </c>
      <c r="E214" s="48">
        <f t="shared" si="4"/>
        <v>22569</v>
      </c>
    </row>
    <row r="215" spans="1:5" x14ac:dyDescent="0.2">
      <c r="A215" s="22" t="s">
        <v>199</v>
      </c>
      <c r="B215" s="47"/>
      <c r="C215" s="49">
        <f>C216+C217</f>
        <v>110242</v>
      </c>
      <c r="D215" s="49">
        <f>D216+D217</f>
        <v>105813</v>
      </c>
      <c r="E215" s="48">
        <f t="shared" si="4"/>
        <v>105813</v>
      </c>
    </row>
    <row r="216" spans="1:5" x14ac:dyDescent="0.2">
      <c r="A216" s="16" t="s">
        <v>200</v>
      </c>
      <c r="B216" s="47"/>
      <c r="C216" s="49">
        <v>5594</v>
      </c>
      <c r="D216" s="49">
        <v>5137</v>
      </c>
      <c r="E216" s="48">
        <f t="shared" si="4"/>
        <v>5137</v>
      </c>
    </row>
    <row r="217" spans="1:5" ht="40.5" customHeight="1" x14ac:dyDescent="0.2">
      <c r="A217" s="16" t="s">
        <v>201</v>
      </c>
      <c r="B217" s="47"/>
      <c r="C217" s="49">
        <v>104648</v>
      </c>
      <c r="D217" s="49">
        <v>100676</v>
      </c>
      <c r="E217" s="48">
        <f t="shared" si="4"/>
        <v>100676</v>
      </c>
    </row>
    <row r="218" spans="1:5" x14ac:dyDescent="0.2">
      <c r="A218" s="22" t="s">
        <v>202</v>
      </c>
      <c r="B218" s="47"/>
      <c r="C218" s="49">
        <v>76</v>
      </c>
      <c r="D218" s="49">
        <v>74</v>
      </c>
      <c r="E218" s="48">
        <f t="shared" si="4"/>
        <v>74</v>
      </c>
    </row>
    <row r="219" spans="1:5" x14ac:dyDescent="0.2">
      <c r="A219" s="23" t="s">
        <v>203</v>
      </c>
      <c r="B219" s="51"/>
      <c r="C219" s="53">
        <v>5</v>
      </c>
      <c r="D219" s="53">
        <v>5</v>
      </c>
      <c r="E219" s="52">
        <f t="shared" si="4"/>
        <v>5</v>
      </c>
    </row>
    <row r="220" spans="1:5" x14ac:dyDescent="0.2">
      <c r="A220" s="62"/>
      <c r="B220" s="63"/>
      <c r="C220" s="64"/>
      <c r="D220" s="64"/>
      <c r="E220" s="64"/>
    </row>
    <row r="221" spans="1:5" ht="15" x14ac:dyDescent="0.2">
      <c r="A221" s="90" t="s">
        <v>33</v>
      </c>
      <c r="B221" s="93"/>
      <c r="C221" s="94"/>
      <c r="D221" s="94"/>
      <c r="E221" s="94"/>
    </row>
    <row r="222" spans="1:5" ht="15" x14ac:dyDescent="0.2">
      <c r="A222" s="88" t="s">
        <v>24</v>
      </c>
      <c r="B222" s="89"/>
      <c r="C222" s="100"/>
      <c r="D222" s="100"/>
      <c r="E222" s="100"/>
    </row>
    <row r="223" spans="1:5" ht="15" x14ac:dyDescent="0.2">
      <c r="A223" s="88" t="s">
        <v>20</v>
      </c>
      <c r="B223" s="89"/>
      <c r="C223" s="100" t="s">
        <v>312</v>
      </c>
      <c r="D223" s="100" t="s">
        <v>313</v>
      </c>
      <c r="E223" s="100" t="s">
        <v>311</v>
      </c>
    </row>
    <row r="224" spans="1:5" x14ac:dyDescent="0.2">
      <c r="A224" s="15" t="s">
        <v>204</v>
      </c>
      <c r="B224" s="56"/>
      <c r="C224" s="46">
        <v>26043</v>
      </c>
      <c r="D224" s="46">
        <v>23006</v>
      </c>
      <c r="E224" s="67">
        <f>D224+C224</f>
        <v>49049</v>
      </c>
    </row>
    <row r="225" spans="1:5" x14ac:dyDescent="0.2">
      <c r="A225" s="22" t="s">
        <v>205</v>
      </c>
      <c r="B225" s="47"/>
      <c r="C225" s="49">
        <v>38560</v>
      </c>
      <c r="D225" s="49">
        <v>38304</v>
      </c>
      <c r="E225" s="70">
        <f t="shared" ref="E225:E231" si="5">D225+C225</f>
        <v>76864</v>
      </c>
    </row>
    <row r="226" spans="1:5" x14ac:dyDescent="0.2">
      <c r="A226" s="22" t="s">
        <v>206</v>
      </c>
      <c r="B226" s="47"/>
      <c r="C226" s="49">
        <v>11473</v>
      </c>
      <c r="D226" s="49">
        <v>10764</v>
      </c>
      <c r="E226" s="70">
        <f t="shared" si="5"/>
        <v>22237</v>
      </c>
    </row>
    <row r="227" spans="1:5" x14ac:dyDescent="0.2">
      <c r="A227" s="22" t="s">
        <v>207</v>
      </c>
      <c r="B227" s="47"/>
      <c r="C227" s="49">
        <v>12221</v>
      </c>
      <c r="D227" s="49">
        <v>70744</v>
      </c>
      <c r="E227" s="70">
        <f t="shared" si="5"/>
        <v>82965</v>
      </c>
    </row>
    <row r="228" spans="1:5" x14ac:dyDescent="0.2">
      <c r="A228" s="22" t="s">
        <v>208</v>
      </c>
      <c r="B228" s="47"/>
      <c r="C228" s="49">
        <v>220</v>
      </c>
      <c r="D228" s="114">
        <v>168</v>
      </c>
      <c r="E228" s="70">
        <f t="shared" si="5"/>
        <v>388</v>
      </c>
    </row>
    <row r="229" spans="1:5" x14ac:dyDescent="0.2">
      <c r="A229" s="22" t="s">
        <v>209</v>
      </c>
      <c r="B229" s="47"/>
      <c r="C229" s="49">
        <v>11</v>
      </c>
      <c r="D229" s="114">
        <v>87</v>
      </c>
      <c r="E229" s="70">
        <f t="shared" si="5"/>
        <v>98</v>
      </c>
    </row>
    <row r="230" spans="1:5" x14ac:dyDescent="0.2">
      <c r="A230" s="22" t="s">
        <v>210</v>
      </c>
      <c r="B230" s="47"/>
      <c r="C230" s="49">
        <v>10207</v>
      </c>
      <c r="D230" s="114">
        <v>7992</v>
      </c>
      <c r="E230" s="70">
        <f t="shared" si="5"/>
        <v>18199</v>
      </c>
    </row>
    <row r="231" spans="1:5" x14ac:dyDescent="0.2">
      <c r="A231" s="23" t="s">
        <v>211</v>
      </c>
      <c r="B231" s="51"/>
      <c r="C231" s="53">
        <v>38571</v>
      </c>
      <c r="D231" s="53">
        <v>38391</v>
      </c>
      <c r="E231" s="52">
        <f t="shared" si="5"/>
        <v>76962</v>
      </c>
    </row>
    <row r="232" spans="1:5" ht="10.5" customHeight="1" x14ac:dyDescent="0.2">
      <c r="A232" s="12"/>
      <c r="B232" s="12"/>
      <c r="C232" s="13"/>
      <c r="D232" s="13"/>
      <c r="E232" s="13"/>
    </row>
    <row r="233" spans="1:5" ht="15" x14ac:dyDescent="0.2">
      <c r="A233" s="88" t="s">
        <v>25</v>
      </c>
      <c r="B233" s="89"/>
      <c r="C233" s="100"/>
      <c r="D233" s="100"/>
      <c r="E233" s="100"/>
    </row>
    <row r="234" spans="1:5" ht="15" x14ac:dyDescent="0.2">
      <c r="A234" s="88" t="s">
        <v>20</v>
      </c>
      <c r="B234" s="89"/>
      <c r="C234" s="100" t="s">
        <v>312</v>
      </c>
      <c r="D234" s="100" t="s">
        <v>313</v>
      </c>
      <c r="E234" s="100" t="s">
        <v>311</v>
      </c>
    </row>
    <row r="235" spans="1:5" ht="12.75" customHeight="1" x14ac:dyDescent="0.2">
      <c r="A235" s="65" t="s">
        <v>212</v>
      </c>
      <c r="B235" s="66"/>
      <c r="C235" s="115">
        <v>17738</v>
      </c>
      <c r="D235" s="115">
        <v>21553</v>
      </c>
      <c r="E235" s="67">
        <f>D235+C235</f>
        <v>39291</v>
      </c>
    </row>
    <row r="236" spans="1:5" x14ac:dyDescent="0.2">
      <c r="A236" s="68" t="s">
        <v>213</v>
      </c>
      <c r="B236" s="69"/>
      <c r="C236" s="114">
        <v>21403</v>
      </c>
      <c r="D236" s="114">
        <v>24470</v>
      </c>
      <c r="E236" s="70">
        <f>D236+C236</f>
        <v>45873</v>
      </c>
    </row>
    <row r="237" spans="1:5" x14ac:dyDescent="0.2">
      <c r="A237" s="68" t="s">
        <v>214</v>
      </c>
      <c r="B237" s="69"/>
      <c r="C237" s="114">
        <v>9296</v>
      </c>
      <c r="D237" s="114">
        <v>10228</v>
      </c>
      <c r="E237" s="70">
        <f>D237+C237</f>
        <v>19524</v>
      </c>
    </row>
    <row r="238" spans="1:5" x14ac:dyDescent="0.2">
      <c r="A238" s="71" t="s">
        <v>215</v>
      </c>
      <c r="B238" s="72"/>
      <c r="C238" s="49">
        <v>24166</v>
      </c>
      <c r="D238" s="49">
        <v>25828</v>
      </c>
      <c r="E238" s="73">
        <f>D238+C238</f>
        <v>49994</v>
      </c>
    </row>
    <row r="239" spans="1:5" ht="15" x14ac:dyDescent="0.2">
      <c r="A239" s="74"/>
      <c r="B239" s="74"/>
      <c r="C239" s="75"/>
      <c r="D239" s="75"/>
      <c r="E239" s="75"/>
    </row>
    <row r="240" spans="1:5" ht="15" x14ac:dyDescent="0.2">
      <c r="A240" s="90" t="s">
        <v>34</v>
      </c>
      <c r="B240" s="93"/>
      <c r="C240" s="94"/>
      <c r="D240" s="94"/>
      <c r="E240" s="94"/>
    </row>
    <row r="241" spans="1:5" ht="15" x14ac:dyDescent="0.2">
      <c r="A241" s="88" t="s">
        <v>20</v>
      </c>
      <c r="B241" s="89"/>
      <c r="C241" s="132" t="s">
        <v>311</v>
      </c>
      <c r="D241" s="132"/>
      <c r="E241" s="132"/>
    </row>
    <row r="242" spans="1:5" x14ac:dyDescent="0.2">
      <c r="A242" s="65" t="s">
        <v>216</v>
      </c>
      <c r="B242" s="66"/>
      <c r="C242" s="134">
        <v>1101</v>
      </c>
      <c r="D242" s="134"/>
      <c r="E242" s="134"/>
    </row>
    <row r="243" spans="1:5" x14ac:dyDescent="0.2">
      <c r="A243" s="68" t="s">
        <v>217</v>
      </c>
      <c r="B243" s="69"/>
      <c r="C243" s="133">
        <f>C244+C245</f>
        <v>4624</v>
      </c>
      <c r="D243" s="133"/>
      <c r="E243" s="133"/>
    </row>
    <row r="244" spans="1:5" x14ac:dyDescent="0.2">
      <c r="A244" s="76" t="s">
        <v>218</v>
      </c>
      <c r="B244" s="69"/>
      <c r="C244" s="133">
        <v>935</v>
      </c>
      <c r="D244" s="133"/>
      <c r="E244" s="133"/>
    </row>
    <row r="245" spans="1:5" x14ac:dyDescent="0.2">
      <c r="A245" s="77" t="s">
        <v>219</v>
      </c>
      <c r="B245" s="69"/>
      <c r="C245" s="133">
        <f>C246+C247+C248</f>
        <v>3689</v>
      </c>
      <c r="D245" s="133"/>
      <c r="E245" s="133"/>
    </row>
    <row r="246" spans="1:5" x14ac:dyDescent="0.2">
      <c r="A246" s="78" t="s">
        <v>220</v>
      </c>
      <c r="B246" s="69"/>
      <c r="C246" s="133">
        <v>324</v>
      </c>
      <c r="D246" s="133"/>
      <c r="E246" s="133"/>
    </row>
    <row r="247" spans="1:5" ht="28.5" customHeight="1" x14ac:dyDescent="0.2">
      <c r="A247" s="78" t="s">
        <v>221</v>
      </c>
      <c r="B247" s="69"/>
      <c r="C247" s="133">
        <v>38</v>
      </c>
      <c r="D247" s="133"/>
      <c r="E247" s="133"/>
    </row>
    <row r="248" spans="1:5" x14ac:dyDescent="0.2">
      <c r="A248" s="79" t="s">
        <v>222</v>
      </c>
      <c r="B248" s="72"/>
      <c r="C248" s="147">
        <v>3327</v>
      </c>
      <c r="D248" s="147"/>
      <c r="E248" s="147"/>
    </row>
    <row r="249" spans="1:5" x14ac:dyDescent="0.2">
      <c r="B249" s="40"/>
      <c r="C249" s="41"/>
      <c r="D249" s="41"/>
      <c r="E249" s="41"/>
    </row>
    <row r="250" spans="1:5" ht="15" x14ac:dyDescent="0.2">
      <c r="A250" s="90" t="s">
        <v>35</v>
      </c>
      <c r="B250" s="93"/>
      <c r="C250" s="94"/>
      <c r="D250" s="94"/>
      <c r="E250" s="94"/>
    </row>
    <row r="251" spans="1:5" ht="15" x14ac:dyDescent="0.2">
      <c r="A251" s="88" t="s">
        <v>20</v>
      </c>
      <c r="B251" s="89"/>
      <c r="C251" s="132" t="s">
        <v>311</v>
      </c>
      <c r="D251" s="132"/>
      <c r="E251" s="132"/>
    </row>
    <row r="252" spans="1:5" x14ac:dyDescent="0.2">
      <c r="A252" s="14" t="s">
        <v>309</v>
      </c>
      <c r="B252" s="102"/>
      <c r="C252" s="134">
        <v>108811</v>
      </c>
      <c r="D252" s="134"/>
      <c r="E252" s="134"/>
    </row>
    <row r="253" spans="1:5" x14ac:dyDescent="0.2">
      <c r="A253" s="68" t="s">
        <v>310</v>
      </c>
      <c r="B253" s="103"/>
      <c r="C253" s="133">
        <v>37107</v>
      </c>
      <c r="D253" s="133"/>
      <c r="E253" s="133"/>
    </row>
    <row r="254" spans="1:5" ht="12.75" customHeight="1" x14ac:dyDescent="0.2">
      <c r="A254" s="71" t="s">
        <v>223</v>
      </c>
      <c r="B254" s="104"/>
      <c r="C254" s="148">
        <v>2834738.99</v>
      </c>
      <c r="D254" s="148"/>
      <c r="E254" s="148"/>
    </row>
    <row r="255" spans="1:5" ht="15" x14ac:dyDescent="0.2">
      <c r="A255" s="105"/>
      <c r="B255" s="105"/>
      <c r="C255" s="106"/>
      <c r="D255" s="106"/>
      <c r="E255" s="106"/>
    </row>
    <row r="256" spans="1:5" ht="15" x14ac:dyDescent="0.2">
      <c r="A256" s="90" t="s">
        <v>36</v>
      </c>
      <c r="B256" s="93"/>
      <c r="C256" s="94"/>
      <c r="D256" s="94"/>
      <c r="E256" s="94"/>
    </row>
    <row r="257" spans="1:5" ht="15" x14ac:dyDescent="0.2">
      <c r="A257" s="88" t="s">
        <v>37</v>
      </c>
      <c r="B257" s="89"/>
      <c r="C257" s="100"/>
      <c r="D257" s="100"/>
      <c r="E257" s="100"/>
    </row>
    <row r="258" spans="1:5" s="120" customFormat="1" ht="12.75" customHeight="1" x14ac:dyDescent="0.2">
      <c r="A258" s="101" t="s">
        <v>224</v>
      </c>
      <c r="B258" s="101"/>
      <c r="C258" s="139" t="s">
        <v>311</v>
      </c>
      <c r="D258" s="139"/>
      <c r="E258" s="139"/>
    </row>
    <row r="259" spans="1:5" x14ac:dyDescent="0.2">
      <c r="A259" s="80" t="s">
        <v>225</v>
      </c>
      <c r="B259" s="66"/>
      <c r="C259" s="134">
        <v>1080</v>
      </c>
      <c r="D259" s="134"/>
      <c r="E259" s="134"/>
    </row>
    <row r="260" spans="1:5" x14ac:dyDescent="0.2">
      <c r="A260" s="81" t="s">
        <v>226</v>
      </c>
      <c r="B260" s="69"/>
      <c r="C260" s="133">
        <v>648</v>
      </c>
      <c r="D260" s="133"/>
      <c r="E260" s="133"/>
    </row>
    <row r="261" spans="1:5" x14ac:dyDescent="0.2">
      <c r="A261" s="81" t="s">
        <v>227</v>
      </c>
      <c r="B261" s="69"/>
      <c r="C261" s="133">
        <v>1104</v>
      </c>
      <c r="D261" s="133"/>
      <c r="E261" s="133"/>
    </row>
    <row r="262" spans="1:5" x14ac:dyDescent="0.2">
      <c r="A262" s="82" t="s">
        <v>228</v>
      </c>
      <c r="B262" s="72"/>
      <c r="C262" s="147">
        <v>108811</v>
      </c>
      <c r="D262" s="147"/>
      <c r="E262" s="147"/>
    </row>
    <row r="263" spans="1:5" ht="15" x14ac:dyDescent="0.2">
      <c r="A263" s="88" t="s">
        <v>38</v>
      </c>
      <c r="B263" s="89"/>
      <c r="C263" s="100"/>
      <c r="D263" s="100"/>
      <c r="E263" s="100"/>
    </row>
    <row r="264" spans="1:5" s="120" customFormat="1" ht="12.75" customHeight="1" x14ac:dyDescent="0.2">
      <c r="A264" s="101" t="s">
        <v>229</v>
      </c>
      <c r="B264" s="101"/>
      <c r="C264" s="139" t="s">
        <v>311</v>
      </c>
      <c r="D264" s="139"/>
      <c r="E264" s="139"/>
    </row>
    <row r="265" spans="1:5" x14ac:dyDescent="0.2">
      <c r="A265" s="80" t="s">
        <v>230</v>
      </c>
      <c r="B265" s="66"/>
      <c r="C265" s="134">
        <v>366</v>
      </c>
      <c r="D265" s="134"/>
      <c r="E265" s="134"/>
    </row>
    <row r="266" spans="1:5" x14ac:dyDescent="0.2">
      <c r="A266" s="81" t="s">
        <v>231</v>
      </c>
      <c r="B266" s="69"/>
      <c r="C266" s="133">
        <v>191</v>
      </c>
      <c r="D266" s="133"/>
      <c r="E266" s="133"/>
    </row>
    <row r="267" spans="1:5" x14ac:dyDescent="0.2">
      <c r="A267" s="81" t="s">
        <v>232</v>
      </c>
      <c r="B267" s="69"/>
      <c r="C267" s="133">
        <v>377</v>
      </c>
      <c r="D267" s="133"/>
      <c r="E267" s="133"/>
    </row>
    <row r="268" spans="1:5" x14ac:dyDescent="0.2">
      <c r="A268" s="82" t="s">
        <v>233</v>
      </c>
      <c r="B268" s="72"/>
      <c r="C268" s="147">
        <v>37924</v>
      </c>
      <c r="D268" s="147"/>
      <c r="E268" s="147"/>
    </row>
    <row r="269" spans="1:5" s="120" customFormat="1" ht="12.75" customHeight="1" x14ac:dyDescent="0.2">
      <c r="A269" s="101" t="s">
        <v>234</v>
      </c>
      <c r="B269" s="101"/>
      <c r="C269" s="139" t="s">
        <v>311</v>
      </c>
      <c r="D269" s="139"/>
      <c r="E269" s="139"/>
    </row>
    <row r="270" spans="1:5" x14ac:dyDescent="0.2">
      <c r="A270" s="80" t="s">
        <v>235</v>
      </c>
      <c r="B270" s="66"/>
      <c r="C270" s="134">
        <v>279</v>
      </c>
      <c r="D270" s="134"/>
      <c r="E270" s="134"/>
    </row>
    <row r="271" spans="1:5" x14ac:dyDescent="0.2">
      <c r="A271" s="81" t="s">
        <v>236</v>
      </c>
      <c r="B271" s="69"/>
      <c r="C271" s="133">
        <v>177</v>
      </c>
      <c r="D271" s="133"/>
      <c r="E271" s="133"/>
    </row>
    <row r="272" spans="1:5" x14ac:dyDescent="0.2">
      <c r="A272" s="81" t="s">
        <v>237</v>
      </c>
      <c r="B272" s="69"/>
      <c r="C272" s="133">
        <v>328</v>
      </c>
      <c r="D272" s="133"/>
      <c r="E272" s="133"/>
    </row>
    <row r="273" spans="1:5" x14ac:dyDescent="0.2">
      <c r="A273" s="82" t="s">
        <v>238</v>
      </c>
      <c r="B273" s="72"/>
      <c r="C273" s="147">
        <v>64970</v>
      </c>
      <c r="D273" s="147"/>
      <c r="E273" s="147"/>
    </row>
    <row r="274" spans="1:5" s="120" customFormat="1" ht="12.75" customHeight="1" x14ac:dyDescent="0.2">
      <c r="A274" s="101" t="s">
        <v>239</v>
      </c>
      <c r="B274" s="101"/>
      <c r="C274" s="139" t="s">
        <v>311</v>
      </c>
      <c r="D274" s="139"/>
      <c r="E274" s="139"/>
    </row>
    <row r="275" spans="1:5" x14ac:dyDescent="0.2">
      <c r="A275" s="80" t="s">
        <v>240</v>
      </c>
      <c r="B275" s="66"/>
      <c r="C275" s="134">
        <v>2319</v>
      </c>
      <c r="D275" s="134"/>
      <c r="E275" s="134"/>
    </row>
    <row r="276" spans="1:5" x14ac:dyDescent="0.2">
      <c r="A276" s="81" t="s">
        <v>241</v>
      </c>
      <c r="B276" s="69"/>
      <c r="C276" s="133">
        <v>1393</v>
      </c>
      <c r="D276" s="133"/>
      <c r="E276" s="133"/>
    </row>
    <row r="277" spans="1:5" x14ac:dyDescent="0.2">
      <c r="A277" s="81" t="s">
        <v>242</v>
      </c>
      <c r="B277" s="69"/>
      <c r="C277" s="133">
        <v>2313</v>
      </c>
      <c r="D277" s="133"/>
      <c r="E277" s="133"/>
    </row>
    <row r="278" spans="1:5" x14ac:dyDescent="0.2">
      <c r="A278" s="82" t="s">
        <v>243</v>
      </c>
      <c r="B278" s="72"/>
      <c r="C278" s="147">
        <v>166851</v>
      </c>
      <c r="D278" s="147"/>
      <c r="E278" s="147"/>
    </row>
    <row r="279" spans="1:5" s="5" customFormat="1" ht="15" x14ac:dyDescent="0.2">
      <c r="A279" s="83"/>
      <c r="B279" s="84"/>
      <c r="C279" s="85"/>
      <c r="D279" s="85"/>
      <c r="E279" s="85"/>
    </row>
    <row r="280" spans="1:5" ht="15" x14ac:dyDescent="0.2">
      <c r="A280" s="88" t="s">
        <v>308</v>
      </c>
      <c r="B280" s="89"/>
      <c r="C280" s="100"/>
      <c r="D280" s="100"/>
      <c r="E280" s="100"/>
    </row>
    <row r="281" spans="1:5" s="120" customFormat="1" ht="12.75" customHeight="1" x14ac:dyDescent="0.2">
      <c r="A281" s="101" t="s">
        <v>244</v>
      </c>
      <c r="B281" s="101"/>
      <c r="C281" s="139" t="s">
        <v>311</v>
      </c>
      <c r="D281" s="139"/>
      <c r="E281" s="139"/>
    </row>
    <row r="282" spans="1:5" s="5" customFormat="1" x14ac:dyDescent="0.2">
      <c r="A282" s="80" t="s">
        <v>245</v>
      </c>
      <c r="B282" s="66"/>
      <c r="C282" s="134">
        <v>153</v>
      </c>
      <c r="D282" s="134"/>
      <c r="E282" s="134"/>
    </row>
    <row r="283" spans="1:5" s="5" customFormat="1" x14ac:dyDescent="0.2">
      <c r="A283" s="81" t="s">
        <v>246</v>
      </c>
      <c r="B283" s="69"/>
      <c r="C283" s="133">
        <v>102</v>
      </c>
      <c r="D283" s="133"/>
      <c r="E283" s="133"/>
    </row>
    <row r="284" spans="1:5" s="5" customFormat="1" x14ac:dyDescent="0.2">
      <c r="A284" s="81" t="s">
        <v>247</v>
      </c>
      <c r="B284" s="69"/>
      <c r="C284" s="133">
        <v>162</v>
      </c>
      <c r="D284" s="133"/>
      <c r="E284" s="133"/>
    </row>
    <row r="285" spans="1:5" s="5" customFormat="1" x14ac:dyDescent="0.2">
      <c r="A285" s="82" t="s">
        <v>248</v>
      </c>
      <c r="B285" s="72"/>
      <c r="C285" s="147">
        <v>61066</v>
      </c>
      <c r="D285" s="147"/>
      <c r="E285" s="147"/>
    </row>
    <row r="286" spans="1:5" s="120" customFormat="1" ht="12.75" customHeight="1" x14ac:dyDescent="0.2">
      <c r="A286" s="101" t="s">
        <v>249</v>
      </c>
      <c r="B286" s="101"/>
      <c r="C286" s="139" t="s">
        <v>311</v>
      </c>
      <c r="D286" s="139"/>
      <c r="E286" s="139"/>
    </row>
    <row r="287" spans="1:5" s="5" customFormat="1" x14ac:dyDescent="0.2">
      <c r="A287" s="80" t="s">
        <v>250</v>
      </c>
      <c r="B287" s="66"/>
      <c r="C287" s="134">
        <v>296</v>
      </c>
      <c r="D287" s="134"/>
      <c r="E287" s="134"/>
    </row>
    <row r="288" spans="1:5" s="5" customFormat="1" x14ac:dyDescent="0.2">
      <c r="A288" s="81" t="s">
        <v>251</v>
      </c>
      <c r="B288" s="69"/>
      <c r="C288" s="133">
        <v>212</v>
      </c>
      <c r="D288" s="133"/>
      <c r="E288" s="133"/>
    </row>
    <row r="289" spans="1:5" s="5" customFormat="1" x14ac:dyDescent="0.2">
      <c r="A289" s="81" t="s">
        <v>252</v>
      </c>
      <c r="B289" s="69"/>
      <c r="C289" s="133">
        <v>289</v>
      </c>
      <c r="D289" s="133"/>
      <c r="E289" s="133"/>
    </row>
    <row r="290" spans="1:5" s="5" customFormat="1" x14ac:dyDescent="0.2">
      <c r="A290" s="82" t="s">
        <v>253</v>
      </c>
      <c r="B290" s="72"/>
      <c r="C290" s="147">
        <v>96844</v>
      </c>
      <c r="D290" s="147"/>
      <c r="E290" s="147"/>
    </row>
    <row r="291" spans="1:5" s="120" customFormat="1" ht="12.75" customHeight="1" x14ac:dyDescent="0.2">
      <c r="A291" s="101" t="s">
        <v>254</v>
      </c>
      <c r="B291" s="101"/>
      <c r="C291" s="139" t="s">
        <v>311</v>
      </c>
      <c r="D291" s="139"/>
      <c r="E291" s="139"/>
    </row>
    <row r="292" spans="1:5" s="5" customFormat="1" x14ac:dyDescent="0.2">
      <c r="A292" s="80" t="s">
        <v>255</v>
      </c>
      <c r="B292" s="66"/>
      <c r="C292" s="134">
        <v>472</v>
      </c>
      <c r="D292" s="134"/>
      <c r="E292" s="134"/>
    </row>
    <row r="293" spans="1:5" s="5" customFormat="1" x14ac:dyDescent="0.2">
      <c r="A293" s="81" t="s">
        <v>256</v>
      </c>
      <c r="B293" s="69"/>
      <c r="C293" s="133">
        <v>309</v>
      </c>
      <c r="D293" s="133"/>
      <c r="E293" s="133"/>
    </row>
    <row r="294" spans="1:5" s="5" customFormat="1" x14ac:dyDescent="0.2">
      <c r="A294" s="81" t="s">
        <v>257</v>
      </c>
      <c r="B294" s="69"/>
      <c r="C294" s="133">
        <v>481</v>
      </c>
      <c r="D294" s="133"/>
      <c r="E294" s="133"/>
    </row>
    <row r="295" spans="1:5" s="5" customFormat="1" x14ac:dyDescent="0.2">
      <c r="A295" s="82" t="s">
        <v>258</v>
      </c>
      <c r="B295" s="72"/>
      <c r="C295" s="147">
        <v>63134</v>
      </c>
      <c r="D295" s="147"/>
      <c r="E295" s="147"/>
    </row>
    <row r="296" spans="1:5" ht="15" x14ac:dyDescent="0.2">
      <c r="A296" s="88" t="s">
        <v>39</v>
      </c>
      <c r="B296" s="89"/>
      <c r="C296" s="100"/>
      <c r="D296" s="100"/>
      <c r="E296" s="100"/>
    </row>
    <row r="297" spans="1:5" s="120" customFormat="1" ht="12.75" customHeight="1" x14ac:dyDescent="0.2">
      <c r="A297" s="101" t="s">
        <v>259</v>
      </c>
      <c r="B297" s="101"/>
      <c r="C297" s="139" t="s">
        <v>311</v>
      </c>
      <c r="D297" s="139"/>
      <c r="E297" s="139"/>
    </row>
    <row r="298" spans="1:5" s="5" customFormat="1" x14ac:dyDescent="0.2">
      <c r="A298" s="80" t="s">
        <v>260</v>
      </c>
      <c r="B298" s="66"/>
      <c r="C298" s="134">
        <v>458</v>
      </c>
      <c r="D298" s="134"/>
      <c r="E298" s="134"/>
    </row>
    <row r="299" spans="1:5" s="5" customFormat="1" x14ac:dyDescent="0.2">
      <c r="A299" s="81" t="s">
        <v>261</v>
      </c>
      <c r="B299" s="69"/>
      <c r="C299" s="133">
        <v>421</v>
      </c>
      <c r="D299" s="133"/>
      <c r="E299" s="133"/>
    </row>
    <row r="300" spans="1:5" s="5" customFormat="1" x14ac:dyDescent="0.2">
      <c r="A300" s="81" t="s">
        <v>262</v>
      </c>
      <c r="B300" s="69"/>
      <c r="C300" s="133">
        <v>129</v>
      </c>
      <c r="D300" s="133"/>
      <c r="E300" s="133"/>
    </row>
    <row r="301" spans="1:5" s="5" customFormat="1" x14ac:dyDescent="0.2">
      <c r="A301" s="82" t="s">
        <v>263</v>
      </c>
      <c r="B301" s="72"/>
      <c r="C301" s="147">
        <v>4</v>
      </c>
      <c r="D301" s="147"/>
      <c r="E301" s="147"/>
    </row>
    <row r="302" spans="1:5" s="120" customFormat="1" ht="12.75" customHeight="1" x14ac:dyDescent="0.2">
      <c r="A302" s="101" t="s">
        <v>264</v>
      </c>
      <c r="B302" s="101"/>
      <c r="C302" s="139" t="s">
        <v>311</v>
      </c>
      <c r="D302" s="139"/>
      <c r="E302" s="139"/>
    </row>
    <row r="303" spans="1:5" s="5" customFormat="1" x14ac:dyDescent="0.2">
      <c r="A303" s="80" t="s">
        <v>265</v>
      </c>
      <c r="B303" s="66"/>
      <c r="C303" s="134">
        <v>393</v>
      </c>
      <c r="D303" s="134"/>
      <c r="E303" s="134"/>
    </row>
    <row r="304" spans="1:5" s="5" customFormat="1" x14ac:dyDescent="0.2">
      <c r="A304" s="81" t="s">
        <v>266</v>
      </c>
      <c r="B304" s="69"/>
      <c r="C304" s="133">
        <v>400</v>
      </c>
      <c r="D304" s="133"/>
      <c r="E304" s="133"/>
    </row>
    <row r="305" spans="1:5" s="5" customFormat="1" x14ac:dyDescent="0.2">
      <c r="A305" s="81" t="s">
        <v>267</v>
      </c>
      <c r="B305" s="69"/>
      <c r="C305" s="133">
        <v>91</v>
      </c>
      <c r="D305" s="133"/>
      <c r="E305" s="133"/>
    </row>
    <row r="306" spans="1:5" s="5" customFormat="1" x14ac:dyDescent="0.2">
      <c r="A306" s="82" t="s">
        <v>268</v>
      </c>
      <c r="B306" s="72"/>
      <c r="C306" s="147">
        <v>7</v>
      </c>
      <c r="D306" s="147"/>
      <c r="E306" s="147"/>
    </row>
    <row r="307" spans="1:5" s="120" customFormat="1" ht="12.75" customHeight="1" x14ac:dyDescent="0.2">
      <c r="A307" s="101" t="s">
        <v>269</v>
      </c>
      <c r="B307" s="101"/>
      <c r="C307" s="139" t="s">
        <v>311</v>
      </c>
      <c r="D307" s="139"/>
      <c r="E307" s="139"/>
    </row>
    <row r="308" spans="1:5" s="5" customFormat="1" x14ac:dyDescent="0.2">
      <c r="A308" s="80" t="s">
        <v>270</v>
      </c>
      <c r="B308" s="66"/>
      <c r="C308" s="134">
        <v>315</v>
      </c>
      <c r="D308" s="134"/>
      <c r="E308" s="134"/>
    </row>
    <row r="309" spans="1:5" s="5" customFormat="1" x14ac:dyDescent="0.2">
      <c r="A309" s="81" t="s">
        <v>271</v>
      </c>
      <c r="B309" s="69"/>
      <c r="C309" s="133">
        <v>256</v>
      </c>
      <c r="D309" s="133"/>
      <c r="E309" s="133"/>
    </row>
    <row r="310" spans="1:5" s="5" customFormat="1" x14ac:dyDescent="0.2">
      <c r="A310" s="81" t="s">
        <v>272</v>
      </c>
      <c r="B310" s="69"/>
      <c r="C310" s="133">
        <v>253</v>
      </c>
      <c r="D310" s="133"/>
      <c r="E310" s="133"/>
    </row>
    <row r="311" spans="1:5" s="5" customFormat="1" x14ac:dyDescent="0.2">
      <c r="A311" s="82" t="s">
        <v>273</v>
      </c>
      <c r="B311" s="72"/>
      <c r="C311" s="147">
        <v>74</v>
      </c>
      <c r="D311" s="147"/>
      <c r="E311" s="147"/>
    </row>
    <row r="312" spans="1:5" s="120" customFormat="1" ht="12.75" customHeight="1" x14ac:dyDescent="0.2">
      <c r="A312" s="101" t="s">
        <v>274</v>
      </c>
      <c r="B312" s="101"/>
      <c r="C312" s="139" t="s">
        <v>311</v>
      </c>
      <c r="D312" s="139"/>
      <c r="E312" s="139"/>
    </row>
    <row r="313" spans="1:5" s="5" customFormat="1" x14ac:dyDescent="0.2">
      <c r="A313" s="80" t="s">
        <v>275</v>
      </c>
      <c r="B313" s="66"/>
      <c r="C313" s="134">
        <v>255</v>
      </c>
      <c r="D313" s="134"/>
      <c r="E313" s="134"/>
    </row>
    <row r="314" spans="1:5" s="5" customFormat="1" x14ac:dyDescent="0.2">
      <c r="A314" s="81" t="s">
        <v>276</v>
      </c>
      <c r="B314" s="69"/>
      <c r="C314" s="133">
        <v>80</v>
      </c>
      <c r="D314" s="133"/>
      <c r="E314" s="133"/>
    </row>
    <row r="315" spans="1:5" s="5" customFormat="1" x14ac:dyDescent="0.2">
      <c r="A315" s="81" t="s">
        <v>277</v>
      </c>
      <c r="B315" s="69"/>
      <c r="C315" s="133">
        <v>247</v>
      </c>
      <c r="D315" s="133"/>
      <c r="E315" s="133"/>
    </row>
    <row r="316" spans="1:5" s="5" customFormat="1" x14ac:dyDescent="0.2">
      <c r="A316" s="82" t="s">
        <v>278</v>
      </c>
      <c r="B316" s="72"/>
      <c r="C316" s="147">
        <v>5</v>
      </c>
      <c r="D316" s="147"/>
      <c r="E316" s="147"/>
    </row>
    <row r="317" spans="1:5" ht="15" x14ac:dyDescent="0.2">
      <c r="A317" s="88" t="s">
        <v>40</v>
      </c>
      <c r="B317" s="89"/>
      <c r="C317" s="100"/>
      <c r="D317" s="100"/>
      <c r="E317" s="100"/>
    </row>
    <row r="318" spans="1:5" s="120" customFormat="1" ht="12.75" customHeight="1" x14ac:dyDescent="0.2">
      <c r="A318" s="101" t="s">
        <v>279</v>
      </c>
      <c r="B318" s="101"/>
      <c r="C318" s="139" t="s">
        <v>311</v>
      </c>
      <c r="D318" s="139"/>
      <c r="E318" s="139"/>
    </row>
    <row r="319" spans="1:5" s="5" customFormat="1" x14ac:dyDescent="0.2">
      <c r="A319" s="80" t="s">
        <v>280</v>
      </c>
      <c r="B319" s="66"/>
      <c r="C319" s="134">
        <v>304</v>
      </c>
      <c r="D319" s="134"/>
      <c r="E319" s="134"/>
    </row>
    <row r="320" spans="1:5" x14ac:dyDescent="0.2">
      <c r="A320" s="81" t="s">
        <v>281</v>
      </c>
      <c r="B320" s="69"/>
      <c r="C320" s="133">
        <v>261</v>
      </c>
      <c r="D320" s="133"/>
      <c r="E320" s="133"/>
    </row>
    <row r="321" spans="1:5" x14ac:dyDescent="0.2">
      <c r="A321" s="81" t="s">
        <v>282</v>
      </c>
      <c r="B321" s="69"/>
      <c r="C321" s="133">
        <v>241</v>
      </c>
      <c r="D321" s="133"/>
      <c r="E321" s="133"/>
    </row>
    <row r="322" spans="1:5" x14ac:dyDescent="0.2">
      <c r="A322" s="82" t="s">
        <v>283</v>
      </c>
      <c r="B322" s="72"/>
      <c r="C322" s="147">
        <v>57671</v>
      </c>
      <c r="D322" s="147"/>
      <c r="E322" s="147"/>
    </row>
    <row r="323" spans="1:5" s="120" customFormat="1" ht="12.75" customHeight="1" x14ac:dyDescent="0.2">
      <c r="A323" s="101" t="s">
        <v>284</v>
      </c>
      <c r="B323" s="101"/>
      <c r="C323" s="139" t="s">
        <v>311</v>
      </c>
      <c r="D323" s="139"/>
      <c r="E323" s="139"/>
    </row>
    <row r="324" spans="1:5" x14ac:dyDescent="0.2">
      <c r="A324" s="80" t="s">
        <v>285</v>
      </c>
      <c r="B324" s="66"/>
      <c r="C324" s="134">
        <v>318</v>
      </c>
      <c r="D324" s="134"/>
      <c r="E324" s="134"/>
    </row>
    <row r="325" spans="1:5" x14ac:dyDescent="0.2">
      <c r="A325" s="81" t="s">
        <v>286</v>
      </c>
      <c r="B325" s="69"/>
      <c r="C325" s="133">
        <v>245</v>
      </c>
      <c r="D325" s="133"/>
      <c r="E325" s="133"/>
    </row>
    <row r="326" spans="1:5" x14ac:dyDescent="0.2">
      <c r="A326" s="81" t="s">
        <v>287</v>
      </c>
      <c r="B326" s="69"/>
      <c r="C326" s="133">
        <v>286</v>
      </c>
      <c r="D326" s="133"/>
      <c r="E326" s="133"/>
    </row>
    <row r="327" spans="1:5" x14ac:dyDescent="0.2">
      <c r="A327" s="82" t="s">
        <v>288</v>
      </c>
      <c r="B327" s="72"/>
      <c r="C327" s="147">
        <v>90862</v>
      </c>
      <c r="D327" s="147"/>
      <c r="E327" s="147"/>
    </row>
    <row r="328" spans="1:5" s="120" customFormat="1" ht="12.75" customHeight="1" x14ac:dyDescent="0.2">
      <c r="A328" s="101" t="s">
        <v>289</v>
      </c>
      <c r="B328" s="101"/>
      <c r="C328" s="139" t="s">
        <v>311</v>
      </c>
      <c r="D328" s="139"/>
      <c r="E328" s="139"/>
    </row>
    <row r="329" spans="1:5" x14ac:dyDescent="0.2">
      <c r="A329" s="80" t="s">
        <v>290</v>
      </c>
      <c r="B329" s="66"/>
      <c r="C329" s="134">
        <v>522</v>
      </c>
      <c r="D329" s="134"/>
      <c r="E329" s="134"/>
    </row>
    <row r="330" spans="1:5" x14ac:dyDescent="0.2">
      <c r="A330" s="81" t="s">
        <v>291</v>
      </c>
      <c r="B330" s="69"/>
      <c r="C330" s="133">
        <v>375</v>
      </c>
      <c r="D330" s="133"/>
      <c r="E330" s="133"/>
    </row>
    <row r="331" spans="1:5" x14ac:dyDescent="0.2">
      <c r="A331" s="81" t="s">
        <v>292</v>
      </c>
      <c r="B331" s="69"/>
      <c r="C331" s="133">
        <v>476</v>
      </c>
      <c r="D331" s="133"/>
      <c r="E331" s="133"/>
    </row>
    <row r="332" spans="1:5" x14ac:dyDescent="0.2">
      <c r="A332" s="82" t="s">
        <v>293</v>
      </c>
      <c r="B332" s="72"/>
      <c r="C332" s="147">
        <v>62959</v>
      </c>
      <c r="D332" s="147"/>
      <c r="E332" s="147"/>
    </row>
    <row r="333" spans="1:5" s="120" customFormat="1" ht="12.75" customHeight="1" x14ac:dyDescent="0.2">
      <c r="A333" s="101" t="s">
        <v>294</v>
      </c>
      <c r="B333" s="101"/>
      <c r="C333" s="139" t="s">
        <v>311</v>
      </c>
      <c r="D333" s="139"/>
      <c r="E333" s="139"/>
    </row>
    <row r="334" spans="1:5" x14ac:dyDescent="0.2">
      <c r="A334" s="80" t="s">
        <v>295</v>
      </c>
      <c r="B334" s="66"/>
      <c r="C334" s="134">
        <v>1399</v>
      </c>
      <c r="D334" s="134"/>
      <c r="E334" s="134"/>
    </row>
    <row r="335" spans="1:5" x14ac:dyDescent="0.2">
      <c r="A335" s="81" t="s">
        <v>296</v>
      </c>
      <c r="B335" s="69"/>
      <c r="C335" s="133">
        <v>1471</v>
      </c>
      <c r="D335" s="133"/>
      <c r="E335" s="133"/>
    </row>
    <row r="336" spans="1:5" x14ac:dyDescent="0.2">
      <c r="A336" s="81" t="s">
        <v>297</v>
      </c>
      <c r="B336" s="69"/>
      <c r="C336" s="133">
        <v>826</v>
      </c>
      <c r="D336" s="133"/>
      <c r="E336" s="133"/>
    </row>
    <row r="337" spans="1:5" x14ac:dyDescent="0.2">
      <c r="A337" s="82" t="s">
        <v>298</v>
      </c>
      <c r="B337" s="72"/>
      <c r="C337" s="147">
        <v>647</v>
      </c>
      <c r="D337" s="147"/>
      <c r="E337" s="147"/>
    </row>
    <row r="338" spans="1:5" s="120" customFormat="1" ht="12.75" customHeight="1" x14ac:dyDescent="0.2">
      <c r="A338" s="101" t="s">
        <v>299</v>
      </c>
      <c r="B338" s="101"/>
      <c r="C338" s="139" t="s">
        <v>311</v>
      </c>
      <c r="D338" s="139"/>
      <c r="E338" s="139"/>
    </row>
    <row r="339" spans="1:5" x14ac:dyDescent="0.2">
      <c r="A339" s="80" t="s">
        <v>300</v>
      </c>
      <c r="B339" s="66"/>
      <c r="C339" s="134">
        <v>848</v>
      </c>
      <c r="D339" s="134"/>
      <c r="E339" s="134"/>
    </row>
    <row r="340" spans="1:5" x14ac:dyDescent="0.2">
      <c r="A340" s="81" t="s">
        <v>301</v>
      </c>
      <c r="B340" s="69"/>
      <c r="C340" s="133">
        <v>728</v>
      </c>
      <c r="D340" s="133"/>
      <c r="E340" s="133"/>
    </row>
    <row r="341" spans="1:5" x14ac:dyDescent="0.2">
      <c r="A341" s="81" t="s">
        <v>302</v>
      </c>
      <c r="B341" s="69"/>
      <c r="C341" s="133">
        <v>596</v>
      </c>
      <c r="D341" s="133"/>
      <c r="E341" s="133"/>
    </row>
    <row r="342" spans="1:5" x14ac:dyDescent="0.2">
      <c r="A342" s="82" t="s">
        <v>303</v>
      </c>
      <c r="B342" s="72"/>
      <c r="C342" s="147">
        <v>306</v>
      </c>
      <c r="D342" s="147"/>
      <c r="E342" s="147"/>
    </row>
  </sheetData>
  <dataConsolidate/>
  <mergeCells count="168">
    <mergeCell ref="C278:E278"/>
    <mergeCell ref="C265:E265"/>
    <mergeCell ref="C266:E266"/>
    <mergeCell ref="C267:E267"/>
    <mergeCell ref="C268:E268"/>
    <mergeCell ref="C270:E270"/>
    <mergeCell ref="C271:E271"/>
    <mergeCell ref="C272:E272"/>
    <mergeCell ref="C273:E273"/>
    <mergeCell ref="C306:E306"/>
    <mergeCell ref="C298:E298"/>
    <mergeCell ref="C299:E299"/>
    <mergeCell ref="C300:E300"/>
    <mergeCell ref="C301:E301"/>
    <mergeCell ref="C324:E324"/>
    <mergeCell ref="C325:E325"/>
    <mergeCell ref="C326:E326"/>
    <mergeCell ref="C327:E327"/>
    <mergeCell ref="C319:E319"/>
    <mergeCell ref="C320:E320"/>
    <mergeCell ref="C321:E321"/>
    <mergeCell ref="C322:E322"/>
    <mergeCell ref="C302:E302"/>
    <mergeCell ref="C307:E307"/>
    <mergeCell ref="C312:E312"/>
    <mergeCell ref="C318:E318"/>
    <mergeCell ref="C323:E323"/>
    <mergeCell ref="C313:E313"/>
    <mergeCell ref="C314:E314"/>
    <mergeCell ref="C315:E315"/>
    <mergeCell ref="C316:E316"/>
    <mergeCell ref="C308:E308"/>
    <mergeCell ref="C309:E309"/>
    <mergeCell ref="C341:E341"/>
    <mergeCell ref="C342:E342"/>
    <mergeCell ref="C334:E334"/>
    <mergeCell ref="C335:E335"/>
    <mergeCell ref="C336:E336"/>
    <mergeCell ref="C337:E337"/>
    <mergeCell ref="C328:E328"/>
    <mergeCell ref="C333:E333"/>
    <mergeCell ref="C338:E338"/>
    <mergeCell ref="C339:E339"/>
    <mergeCell ref="C340:E340"/>
    <mergeCell ref="C329:E329"/>
    <mergeCell ref="C330:E330"/>
    <mergeCell ref="C331:E331"/>
    <mergeCell ref="C332:E332"/>
    <mergeCell ref="C310:E310"/>
    <mergeCell ref="C311:E311"/>
    <mergeCell ref="C303:E303"/>
    <mergeCell ref="C304:E304"/>
    <mergeCell ref="C305:E305"/>
    <mergeCell ref="C274:E274"/>
    <mergeCell ref="C281:E281"/>
    <mergeCell ref="C286:E286"/>
    <mergeCell ref="C291:E291"/>
    <mergeCell ref="C297:E297"/>
    <mergeCell ref="C292:E292"/>
    <mergeCell ref="C293:E293"/>
    <mergeCell ref="C294:E294"/>
    <mergeCell ref="C295:E295"/>
    <mergeCell ref="C287:E287"/>
    <mergeCell ref="C288:E288"/>
    <mergeCell ref="C289:E289"/>
    <mergeCell ref="C290:E290"/>
    <mergeCell ref="C275:E275"/>
    <mergeCell ref="C276:E276"/>
    <mergeCell ref="C277:E277"/>
    <mergeCell ref="C282:E282"/>
    <mergeCell ref="C283:E283"/>
    <mergeCell ref="C284:E284"/>
    <mergeCell ref="C139:E139"/>
    <mergeCell ref="C140:E140"/>
    <mergeCell ref="C258:E258"/>
    <mergeCell ref="C264:E264"/>
    <mergeCell ref="C269:E269"/>
    <mergeCell ref="C259:E259"/>
    <mergeCell ref="C260:E260"/>
    <mergeCell ref="C261:E261"/>
    <mergeCell ref="C262:E262"/>
    <mergeCell ref="C251:E251"/>
    <mergeCell ref="C254:E254"/>
    <mergeCell ref="C252:E252"/>
    <mergeCell ref="C253:E253"/>
    <mergeCell ref="C242:E242"/>
    <mergeCell ref="C243:E243"/>
    <mergeCell ref="C244:E244"/>
    <mergeCell ref="C245:E245"/>
    <mergeCell ref="C246:E246"/>
    <mergeCell ref="C247:E247"/>
    <mergeCell ref="C248:E248"/>
    <mergeCell ref="C241:E241"/>
    <mergeCell ref="C133:E133"/>
    <mergeCell ref="C134:E134"/>
    <mergeCell ref="C136:E136"/>
    <mergeCell ref="C137:E137"/>
    <mergeCell ref="C138:E138"/>
    <mergeCell ref="C126:E126"/>
    <mergeCell ref="C127:E127"/>
    <mergeCell ref="C128:E128"/>
    <mergeCell ref="C129:E129"/>
    <mergeCell ref="C118:E118"/>
    <mergeCell ref="C119:E119"/>
    <mergeCell ref="C120:E120"/>
    <mergeCell ref="C121:E121"/>
    <mergeCell ref="C124:E124"/>
    <mergeCell ref="C125:E125"/>
    <mergeCell ref="C111:E111"/>
    <mergeCell ref="C113:E113"/>
    <mergeCell ref="C114:E114"/>
    <mergeCell ref="C115:E115"/>
    <mergeCell ref="C116:E116"/>
    <mergeCell ref="C105:E105"/>
    <mergeCell ref="C107:E107"/>
    <mergeCell ref="C108:E108"/>
    <mergeCell ref="C109:E109"/>
    <mergeCell ref="C110:E110"/>
    <mergeCell ref="C99:E99"/>
    <mergeCell ref="C100:E100"/>
    <mergeCell ref="C101:E101"/>
    <mergeCell ref="C103:E103"/>
    <mergeCell ref="C104:E104"/>
    <mergeCell ref="C92:E92"/>
    <mergeCell ref="C93:E93"/>
    <mergeCell ref="C95:E95"/>
    <mergeCell ref="C96:E96"/>
    <mergeCell ref="C97:E97"/>
    <mergeCell ref="C86:E86"/>
    <mergeCell ref="C87:E87"/>
    <mergeCell ref="C88:E88"/>
    <mergeCell ref="C89:E89"/>
    <mergeCell ref="C91:E91"/>
    <mergeCell ref="C53:E53"/>
    <mergeCell ref="C81:E81"/>
    <mergeCell ref="C82:E82"/>
    <mergeCell ref="C83:E83"/>
    <mergeCell ref="C84:E84"/>
    <mergeCell ref="C85:E85"/>
    <mergeCell ref="C73:E73"/>
    <mergeCell ref="C74:E74"/>
    <mergeCell ref="C75:E75"/>
    <mergeCell ref="C77:E77"/>
    <mergeCell ref="C80:E80"/>
    <mergeCell ref="C285:E285"/>
    <mergeCell ref="C70:E70"/>
    <mergeCell ref="C72:E72"/>
    <mergeCell ref="B8:E8"/>
    <mergeCell ref="B6:E6"/>
    <mergeCell ref="B40:E40"/>
    <mergeCell ref="B50:E50"/>
    <mergeCell ref="C58:E58"/>
    <mergeCell ref="C59:E59"/>
    <mergeCell ref="C60:E60"/>
    <mergeCell ref="C61:E61"/>
    <mergeCell ref="C62:E62"/>
    <mergeCell ref="C67:E67"/>
    <mergeCell ref="C68:E68"/>
    <mergeCell ref="C69:E69"/>
    <mergeCell ref="B135:E135"/>
    <mergeCell ref="B55:E55"/>
    <mergeCell ref="B65:E65"/>
    <mergeCell ref="B79:E79"/>
    <mergeCell ref="B132:E132"/>
    <mergeCell ref="C56:E56"/>
    <mergeCell ref="C57:E57"/>
    <mergeCell ref="C51:E51"/>
    <mergeCell ref="C52:E52"/>
  </mergeCells>
  <conditionalFormatting sqref="C39:E39 C49:E49 C54:E54 C63:E63 C66:E66 C78:E78 C141:E141 C157:E159 C161:E164 C202:E204 C279:E279 C77 C80 C122:E122 C130:E130 C124 C133:C134 C136:C140 C258 C339:C342 C255:E255 C282:C285 C146:E148 C150:E150 C167:E174 C176:E182 C152:E152 C184:E190 C154:E155 C206:E211 C213:E220 C235:E237 C192:E200 C224:E232 C239:E239">
    <cfRule type="cellIs" dxfId="92" priority="171" operator="equal">
      <formula>"nd"</formula>
    </cfRule>
  </conditionalFormatting>
  <conditionalFormatting sqref="C242:C243">
    <cfRule type="cellIs" dxfId="91" priority="153" operator="equal">
      <formula>"nd"</formula>
    </cfRule>
  </conditionalFormatting>
  <conditionalFormatting sqref="C249:E249 C244:C248">
    <cfRule type="cellIs" dxfId="90" priority="144" operator="equal">
      <formula>"nd"</formula>
    </cfRule>
  </conditionalFormatting>
  <conditionalFormatting sqref="C71:E71">
    <cfRule type="cellIs" dxfId="89" priority="137" operator="equal">
      <formula>"nd"</formula>
    </cfRule>
  </conditionalFormatting>
  <conditionalFormatting sqref="C76:E76">
    <cfRule type="cellIs" dxfId="88" priority="136" operator="equal">
      <formula>"nd"</formula>
    </cfRule>
  </conditionalFormatting>
  <conditionalFormatting sqref="C222:E222">
    <cfRule type="cellIs" dxfId="87" priority="119" operator="equal">
      <formula>"nd"</formula>
    </cfRule>
  </conditionalFormatting>
  <conditionalFormatting sqref="C144:E144">
    <cfRule type="cellIs" dxfId="86" priority="134" operator="equal">
      <formula>"nd"</formula>
    </cfRule>
  </conditionalFormatting>
  <conditionalFormatting sqref="C166:E166">
    <cfRule type="cellIs" dxfId="85" priority="133" operator="equal">
      <formula>"nd"</formula>
    </cfRule>
  </conditionalFormatting>
  <conditionalFormatting sqref="C175:E175">
    <cfRule type="cellIs" dxfId="84" priority="132" operator="equal">
      <formula>"nd"</formula>
    </cfRule>
  </conditionalFormatting>
  <conditionalFormatting sqref="C183:E183">
    <cfRule type="cellIs" dxfId="83" priority="131" operator="equal">
      <formula>"nd"</formula>
    </cfRule>
  </conditionalFormatting>
  <conditionalFormatting sqref="C191:E191">
    <cfRule type="cellIs" dxfId="82" priority="130" operator="equal">
      <formula>"nd"</formula>
    </cfRule>
  </conditionalFormatting>
  <conditionalFormatting sqref="C145:E145">
    <cfRule type="cellIs" dxfId="81" priority="129" operator="equal">
      <formula>"nd"</formula>
    </cfRule>
  </conditionalFormatting>
  <conditionalFormatting sqref="C149:E149">
    <cfRule type="cellIs" dxfId="80" priority="128" operator="equal">
      <formula>"nd"</formula>
    </cfRule>
  </conditionalFormatting>
  <conditionalFormatting sqref="C151:E151">
    <cfRule type="cellIs" dxfId="79" priority="127" operator="equal">
      <formula>"nd"</formula>
    </cfRule>
  </conditionalFormatting>
  <conditionalFormatting sqref="C153:E153">
    <cfRule type="cellIs" dxfId="78" priority="126" operator="equal">
      <formula>"nd"</formula>
    </cfRule>
  </conditionalFormatting>
  <conditionalFormatting sqref="C156:E156">
    <cfRule type="cellIs" dxfId="77" priority="125" operator="equal">
      <formula>"nd"</formula>
    </cfRule>
  </conditionalFormatting>
  <conditionalFormatting sqref="C160:E160">
    <cfRule type="cellIs" dxfId="76" priority="124" operator="equal">
      <formula>"nd"</formula>
    </cfRule>
  </conditionalFormatting>
  <conditionalFormatting sqref="C201:E201">
    <cfRule type="cellIs" dxfId="75" priority="123" operator="equal">
      <formula>"nd"</formula>
    </cfRule>
  </conditionalFormatting>
  <conditionalFormatting sqref="C205:E205">
    <cfRule type="cellIs" dxfId="74" priority="122" operator="equal">
      <formula>"nd"</formula>
    </cfRule>
  </conditionalFormatting>
  <conditionalFormatting sqref="C212:E212">
    <cfRule type="cellIs" dxfId="73" priority="121" operator="equal">
      <formula>"nd"</formula>
    </cfRule>
  </conditionalFormatting>
  <conditionalFormatting sqref="C233:E233">
    <cfRule type="cellIs" dxfId="72" priority="117" operator="equal">
      <formula>"nd"</formula>
    </cfRule>
  </conditionalFormatting>
  <conditionalFormatting sqref="C223:E223">
    <cfRule type="cellIs" dxfId="71" priority="115" operator="equal">
      <formula>"nd"</formula>
    </cfRule>
  </conditionalFormatting>
  <conditionalFormatting sqref="C241">
    <cfRule type="cellIs" dxfId="70" priority="114" operator="equal">
      <formula>"nd"</formula>
    </cfRule>
  </conditionalFormatting>
  <conditionalFormatting sqref="C257:E257">
    <cfRule type="cellIs" dxfId="69" priority="113" operator="equal">
      <formula>"nd"</formula>
    </cfRule>
  </conditionalFormatting>
  <conditionalFormatting sqref="C234:E234">
    <cfRule type="cellIs" dxfId="68" priority="112" operator="equal">
      <formula>"nd"</formula>
    </cfRule>
  </conditionalFormatting>
  <conditionalFormatting sqref="C263:E263">
    <cfRule type="cellIs" dxfId="67" priority="111" operator="equal">
      <formula>"nd"</formula>
    </cfRule>
  </conditionalFormatting>
  <conditionalFormatting sqref="C280:E280">
    <cfRule type="cellIs" dxfId="66" priority="107" operator="equal">
      <formula>"nd"</formula>
    </cfRule>
  </conditionalFormatting>
  <conditionalFormatting sqref="C296:E296">
    <cfRule type="cellIs" dxfId="65" priority="103" operator="equal">
      <formula>"nd"</formula>
    </cfRule>
  </conditionalFormatting>
  <conditionalFormatting sqref="C62">
    <cfRule type="cellIs" dxfId="64" priority="87" operator="equal">
      <formula>"nd"</formula>
    </cfRule>
  </conditionalFormatting>
  <conditionalFormatting sqref="C317:E317">
    <cfRule type="cellIs" dxfId="63" priority="98" operator="equal">
      <formula>"nd"</formula>
    </cfRule>
  </conditionalFormatting>
  <conditionalFormatting sqref="C81">
    <cfRule type="cellIs" dxfId="62" priority="82" operator="equal">
      <formula>"nd"</formula>
    </cfRule>
  </conditionalFormatting>
  <conditionalFormatting sqref="C89">
    <cfRule type="cellIs" dxfId="61" priority="81" operator="equal">
      <formula>"nd"</formula>
    </cfRule>
  </conditionalFormatting>
  <conditionalFormatting sqref="C91:C92">
    <cfRule type="cellIs" dxfId="60" priority="80" operator="equal">
      <formula>"nd"</formula>
    </cfRule>
  </conditionalFormatting>
  <conditionalFormatting sqref="C93">
    <cfRule type="cellIs" dxfId="59" priority="79" operator="equal">
      <formula>"nd"</formula>
    </cfRule>
  </conditionalFormatting>
  <conditionalFormatting sqref="C259:C262">
    <cfRule type="cellIs" dxfId="58" priority="37" operator="equal">
      <formula>"nd"</formula>
    </cfRule>
  </conditionalFormatting>
  <conditionalFormatting sqref="C53">
    <cfRule type="cellIs" dxfId="57" priority="89" operator="equal">
      <formula>"nd"</formula>
    </cfRule>
  </conditionalFormatting>
  <conditionalFormatting sqref="C95:C96">
    <cfRule type="cellIs" dxfId="56" priority="78" operator="equal">
      <formula>"nd"</formula>
    </cfRule>
  </conditionalFormatting>
  <conditionalFormatting sqref="C97">
    <cfRule type="cellIs" dxfId="55" priority="77" operator="equal">
      <formula>"nd"</formula>
    </cfRule>
  </conditionalFormatting>
  <conditionalFormatting sqref="C99:C100">
    <cfRule type="cellIs" dxfId="54" priority="76" operator="equal">
      <formula>"nd"</formula>
    </cfRule>
  </conditionalFormatting>
  <conditionalFormatting sqref="C101">
    <cfRule type="cellIs" dxfId="53" priority="75" operator="equal">
      <formula>"nd"</formula>
    </cfRule>
  </conditionalFormatting>
  <conditionalFormatting sqref="C103:C104">
    <cfRule type="cellIs" dxfId="52" priority="74" operator="equal">
      <formula>"nd"</formula>
    </cfRule>
  </conditionalFormatting>
  <conditionalFormatting sqref="C270:C273">
    <cfRule type="cellIs" dxfId="51" priority="38" operator="equal">
      <formula>"nd"</formula>
    </cfRule>
  </conditionalFormatting>
  <conditionalFormatting sqref="C108:C110">
    <cfRule type="cellIs" dxfId="50" priority="72" operator="equal">
      <formula>"nd"</formula>
    </cfRule>
  </conditionalFormatting>
  <conditionalFormatting sqref="C105">
    <cfRule type="cellIs" dxfId="49" priority="71" operator="equal">
      <formula>"nd"</formula>
    </cfRule>
  </conditionalFormatting>
  <conditionalFormatting sqref="C111">
    <cfRule type="cellIs" dxfId="48" priority="70" operator="equal">
      <formula>"nd"</formula>
    </cfRule>
  </conditionalFormatting>
  <conditionalFormatting sqref="C113:C115">
    <cfRule type="cellIs" dxfId="47" priority="69" operator="equal">
      <formula>"nd"</formula>
    </cfRule>
  </conditionalFormatting>
  <conditionalFormatting sqref="C116">
    <cfRule type="cellIs" dxfId="46" priority="68" operator="equal">
      <formula>"nd"</formula>
    </cfRule>
  </conditionalFormatting>
  <conditionalFormatting sqref="C118:C120">
    <cfRule type="cellIs" dxfId="45" priority="67" operator="equal">
      <formula>"nd"</formula>
    </cfRule>
  </conditionalFormatting>
  <conditionalFormatting sqref="C121">
    <cfRule type="cellIs" dxfId="44" priority="66" operator="equal">
      <formula>"nd"</formula>
    </cfRule>
  </conditionalFormatting>
  <conditionalFormatting sqref="C124">
    <cfRule type="cellIs" dxfId="43" priority="63" operator="equal">
      <formula>"nd"</formula>
    </cfRule>
  </conditionalFormatting>
  <conditionalFormatting sqref="C125">
    <cfRule type="cellIs" dxfId="42" priority="61" operator="equal">
      <formula>"nd"</formula>
    </cfRule>
  </conditionalFormatting>
  <conditionalFormatting sqref="C125">
    <cfRule type="cellIs" dxfId="41" priority="60" operator="equal">
      <formula>"nd"</formula>
    </cfRule>
  </conditionalFormatting>
  <conditionalFormatting sqref="C90:E90">
    <cfRule type="cellIs" dxfId="40" priority="59" operator="equal">
      <formula>"nd"</formula>
    </cfRule>
  </conditionalFormatting>
  <conditionalFormatting sqref="C94:E94">
    <cfRule type="cellIs" dxfId="39" priority="58" operator="equal">
      <formula>"nd"</formula>
    </cfRule>
  </conditionalFormatting>
  <conditionalFormatting sqref="C98:E98">
    <cfRule type="cellIs" dxfId="38" priority="57" operator="equal">
      <formula>"nd"</formula>
    </cfRule>
  </conditionalFormatting>
  <conditionalFormatting sqref="C102:E102">
    <cfRule type="cellIs" dxfId="37" priority="56" operator="equal">
      <formula>"nd"</formula>
    </cfRule>
  </conditionalFormatting>
  <conditionalFormatting sqref="C106:E106">
    <cfRule type="cellIs" dxfId="36" priority="55" operator="equal">
      <formula>"nd"</formula>
    </cfRule>
  </conditionalFormatting>
  <conditionalFormatting sqref="C112:E112">
    <cfRule type="cellIs" dxfId="35" priority="54" operator="equal">
      <formula>"nd"</formula>
    </cfRule>
  </conditionalFormatting>
  <conditionalFormatting sqref="C117:E117">
    <cfRule type="cellIs" dxfId="34" priority="53" operator="equal">
      <formula>"nd"</formula>
    </cfRule>
  </conditionalFormatting>
  <conditionalFormatting sqref="C123:E123">
    <cfRule type="cellIs" dxfId="33" priority="52" operator="equal">
      <formula>"nd"</formula>
    </cfRule>
  </conditionalFormatting>
  <conditionalFormatting sqref="C338 C333 C328 C323 C318 C312 C307 C302 C297 C291 C286 C281 C274 C269 C264">
    <cfRule type="cellIs" dxfId="32" priority="51" operator="equal">
      <formula>"nd"</formula>
    </cfRule>
  </conditionalFormatting>
  <conditionalFormatting sqref="C334:C337">
    <cfRule type="cellIs" dxfId="31" priority="50" operator="equal">
      <formula>"nd"</formula>
    </cfRule>
  </conditionalFormatting>
  <conditionalFormatting sqref="C329:C332">
    <cfRule type="cellIs" dxfId="30" priority="49" operator="equal">
      <formula>"nd"</formula>
    </cfRule>
  </conditionalFormatting>
  <conditionalFormatting sqref="C324:C327">
    <cfRule type="cellIs" dxfId="29" priority="48" operator="equal">
      <formula>"nd"</formula>
    </cfRule>
  </conditionalFormatting>
  <conditionalFormatting sqref="C319:C322">
    <cfRule type="cellIs" dxfId="28" priority="47" operator="equal">
      <formula>"nd"</formula>
    </cfRule>
  </conditionalFormatting>
  <conditionalFormatting sqref="C313:C316">
    <cfRule type="cellIs" dxfId="27" priority="46" operator="equal">
      <formula>"nd"</formula>
    </cfRule>
  </conditionalFormatting>
  <conditionalFormatting sqref="C308:C311">
    <cfRule type="cellIs" dxfId="26" priority="45" operator="equal">
      <formula>"nd"</formula>
    </cfRule>
  </conditionalFormatting>
  <conditionalFormatting sqref="C303:C306">
    <cfRule type="cellIs" dxfId="25" priority="44" operator="equal">
      <formula>"nd"</formula>
    </cfRule>
  </conditionalFormatting>
  <conditionalFormatting sqref="C298:C301">
    <cfRule type="cellIs" dxfId="24" priority="43" operator="equal">
      <formula>"nd"</formula>
    </cfRule>
  </conditionalFormatting>
  <conditionalFormatting sqref="C292:C295">
    <cfRule type="cellIs" dxfId="23" priority="42" operator="equal">
      <formula>"nd"</formula>
    </cfRule>
  </conditionalFormatting>
  <conditionalFormatting sqref="C287:C290">
    <cfRule type="cellIs" dxfId="22" priority="41" operator="equal">
      <formula>"nd"</formula>
    </cfRule>
  </conditionalFormatting>
  <conditionalFormatting sqref="C275:C278">
    <cfRule type="cellIs" dxfId="21" priority="40" operator="equal">
      <formula>"nd"</formula>
    </cfRule>
  </conditionalFormatting>
  <conditionalFormatting sqref="C265:C268">
    <cfRule type="cellIs" dxfId="20" priority="39" operator="equal">
      <formula>"nd"</formula>
    </cfRule>
  </conditionalFormatting>
  <conditionalFormatting sqref="C251">
    <cfRule type="cellIs" dxfId="19" priority="36" operator="equal">
      <formula>"nd"</formula>
    </cfRule>
  </conditionalFormatting>
  <conditionalFormatting sqref="C252:C253">
    <cfRule type="cellIs" dxfId="18" priority="35" operator="equal">
      <formula>"nd"</formula>
    </cfRule>
  </conditionalFormatting>
  <conditionalFormatting sqref="C254">
    <cfRule type="cellIs" dxfId="17" priority="34" operator="equal">
      <formula>"nd"</formula>
    </cfRule>
  </conditionalFormatting>
  <conditionalFormatting sqref="C9:E38">
    <cfRule type="cellIs" dxfId="16" priority="33" operator="equal">
      <formula>"nd"</formula>
    </cfRule>
  </conditionalFormatting>
  <conditionalFormatting sqref="C41:E45 C48:E48">
    <cfRule type="cellIs" dxfId="15" priority="32" operator="equal">
      <formula>"nd"</formula>
    </cfRule>
  </conditionalFormatting>
  <conditionalFormatting sqref="C107">
    <cfRule type="cellIs" dxfId="14" priority="30" operator="equal">
      <formula>"nd"</formula>
    </cfRule>
  </conditionalFormatting>
  <conditionalFormatting sqref="C128:C129">
    <cfRule type="cellIs" dxfId="13" priority="27" operator="equal">
      <formula>"nd"</formula>
    </cfRule>
  </conditionalFormatting>
  <conditionalFormatting sqref="C128:C129">
    <cfRule type="cellIs" dxfId="12" priority="26" operator="equal">
      <formula>"nd"</formula>
    </cfRule>
  </conditionalFormatting>
  <conditionalFormatting sqref="C126:C127">
    <cfRule type="cellIs" dxfId="11" priority="24" operator="equal">
      <formula>"nd"</formula>
    </cfRule>
  </conditionalFormatting>
  <conditionalFormatting sqref="C126:C127">
    <cfRule type="cellIs" dxfId="10" priority="23" operator="equal">
      <formula>"nd"</formula>
    </cfRule>
  </conditionalFormatting>
  <conditionalFormatting sqref="C70">
    <cfRule type="cellIs" dxfId="9" priority="21" operator="equal">
      <formula>"nd"</formula>
    </cfRule>
  </conditionalFormatting>
  <conditionalFormatting sqref="C75">
    <cfRule type="cellIs" dxfId="8" priority="16" operator="equal">
      <formula>"nd"</formula>
    </cfRule>
  </conditionalFormatting>
  <conditionalFormatting sqref="C72:C74">
    <cfRule type="cellIs" dxfId="7" priority="14" operator="equal">
      <formula>"nd"</formula>
    </cfRule>
  </conditionalFormatting>
  <conditionalFormatting sqref="C67:C69">
    <cfRule type="cellIs" dxfId="6" priority="12" operator="equal">
      <formula>"nd"</formula>
    </cfRule>
  </conditionalFormatting>
  <conditionalFormatting sqref="C56:C61">
    <cfRule type="cellIs" dxfId="5" priority="11" operator="equal">
      <formula>"nd"</formula>
    </cfRule>
  </conditionalFormatting>
  <conditionalFormatting sqref="C51:C52">
    <cfRule type="cellIs" dxfId="4" priority="6" operator="equal">
      <formula>"nd"</formula>
    </cfRule>
  </conditionalFormatting>
  <conditionalFormatting sqref="C82:C88">
    <cfRule type="cellIs" dxfId="3" priority="4" operator="equal">
      <formula>"nd"</formula>
    </cfRule>
  </conditionalFormatting>
  <conditionalFormatting sqref="C46:E47">
    <cfRule type="cellIs" dxfId="2" priority="2" operator="equal">
      <formula>"nd"</formula>
    </cfRule>
  </conditionalFormatting>
  <conditionalFormatting sqref="C238:E238">
    <cfRule type="cellIs" dxfId="1" priority="1" operator="equal">
      <formula>"nd"</formula>
    </cfRule>
  </conditionalFormatting>
  <printOptions horizontalCentered="1"/>
  <pageMargins left="0.19685039370078741" right="0.19685039370078741" top="0.98425196850393704" bottom="0.43307086614173229" header="0.39370078740157483" footer="0.39370078740157483"/>
  <pageSetup paperSize="9" scale="83" fitToHeight="100" pageOrder="overThenDown" orientation="landscape" useFirstPageNumber="1" horizontalDpi="1200" verticalDpi="1200" r:id="rId1"/>
  <headerFooter>
    <oddFooter>&amp;R&amp;P / &amp;N</oddFooter>
  </headerFooter>
  <rowBreaks count="9" manualBreakCount="9">
    <brk id="39" max="4" man="1"/>
    <brk id="78" max="4" man="1"/>
    <brk id="118" max="4" man="1"/>
    <brk id="152" max="4" man="1"/>
    <brk id="188" max="4" man="1"/>
    <brk id="219" max="4" man="1"/>
    <brk id="249" max="4" man="1"/>
    <brk id="279" max="4" man="1"/>
    <brk id="316"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TRT 09ª Região</vt:lpstr>
      <vt:lpstr>'TRT 09ª Região'!Area_de_impressao</vt:lpstr>
      <vt:lpstr>'TRT 09ª Região'!Titulos_de_impressao</vt:lpstr>
    </vt:vector>
  </TitlesOfParts>
  <Company>CNJ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Luiz Francisco De Souza</cp:lastModifiedBy>
  <cp:lastPrinted>2022-04-19T16:38:02Z</cp:lastPrinted>
  <dcterms:created xsi:type="dcterms:W3CDTF">2020-03-19T23:20:26Z</dcterms:created>
  <dcterms:modified xsi:type="dcterms:W3CDTF">2022-04-19T16:38:19Z</dcterms:modified>
</cp:coreProperties>
</file>