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Luiz\Documents\tribunal\Transparência\"/>
    </mc:Choice>
  </mc:AlternateContent>
  <xr:revisionPtr revIDLastSave="0" documentId="13_ncr:1_{C9F7C7F4-9CA2-4001-8297-F9E22EAE0EE3}" xr6:coauthVersionLast="46" xr6:coauthVersionMax="46" xr10:uidLastSave="{00000000-0000-0000-0000-000000000000}"/>
  <bookViews>
    <workbookView xWindow="-120" yWindow="-120" windowWidth="29040" windowHeight="15840" xr2:uid="{00000000-000D-0000-FFFF-FFFF00000000}"/>
  </bookViews>
  <sheets>
    <sheet name="TRT 09ª Região" sheetId="1" r:id="rId1"/>
  </sheets>
  <externalReferences>
    <externalReference r:id="rId2"/>
  </externalReferences>
  <definedNames>
    <definedName name="_xlnm._FilterDatabase" localSheetId="0" hidden="1">'TRT 09ª Região'!$A$1:$A$273</definedName>
    <definedName name="_xlnm.Print_Area" localSheetId="0">'TRT 09ª Região'!$A$2:$E$343</definedName>
    <definedName name="JE">[1]Combos!$C$10:$C$37</definedName>
    <definedName name="JF">[1]Combos!$C$3:$C$8</definedName>
    <definedName name="JL">[1]Combos!$C$73:$C$100</definedName>
    <definedName name="JM">[1]Combos!$C$102:$C$106</definedName>
    <definedName name="JT">[1]Combos!$C$39:$C$63</definedName>
    <definedName name="Período">[1]Combos!$H$3:$H$14</definedName>
    <definedName name="STJ">[1]Combos!$C$67</definedName>
    <definedName name="_xlnm.Print_Titles" localSheetId="0">'TRT 09ª Região'!$A:$A</definedName>
    <definedName name="TSE">[1]Combos!$C$71</definedName>
    <definedName name="TST">[1]Combos!$C$65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D17" i="1"/>
  <c r="D41" i="1"/>
  <c r="D10" i="1" l="1"/>
  <c r="D9" i="1" s="1"/>
  <c r="C246" i="1"/>
  <c r="C244" i="1" s="1"/>
  <c r="C212" i="1"/>
  <c r="D214" i="1"/>
  <c r="C214" i="1"/>
  <c r="D205" i="1"/>
  <c r="C205" i="1"/>
  <c r="D208" i="1"/>
  <c r="C208" i="1"/>
  <c r="E162" i="1"/>
  <c r="E161" i="1"/>
  <c r="E160" i="1"/>
  <c r="C193" i="1" l="1"/>
  <c r="C191" i="1" s="1"/>
  <c r="E151" i="1" l="1"/>
  <c r="D170" i="1"/>
  <c r="C125" i="1"/>
  <c r="C124" i="1"/>
  <c r="E239" i="1" l="1"/>
  <c r="E238" i="1"/>
  <c r="E237" i="1"/>
  <c r="E236" i="1"/>
  <c r="E235" i="1"/>
  <c r="E231" i="1"/>
  <c r="E230" i="1"/>
  <c r="E229" i="1"/>
  <c r="E228" i="1"/>
  <c r="E227" i="1"/>
  <c r="E226" i="1"/>
  <c r="E225" i="1"/>
  <c r="E224" i="1"/>
  <c r="E223" i="1"/>
  <c r="E218" i="1"/>
  <c r="E217" i="1"/>
  <c r="E216" i="1"/>
  <c r="E215" i="1"/>
  <c r="E214" i="1"/>
  <c r="E213" i="1"/>
  <c r="D212" i="1"/>
  <c r="E212" i="1" s="1"/>
  <c r="E205" i="1"/>
  <c r="E206" i="1"/>
  <c r="E207" i="1"/>
  <c r="E210" i="1"/>
  <c r="E209" i="1"/>
  <c r="E208" i="1"/>
  <c r="E202" i="1"/>
  <c r="E201" i="1"/>
  <c r="E203" i="1"/>
  <c r="E158" i="1"/>
  <c r="E157" i="1"/>
  <c r="E156" i="1"/>
  <c r="E199" i="1"/>
  <c r="E198" i="1"/>
  <c r="E197" i="1"/>
  <c r="E196" i="1"/>
  <c r="E195" i="1"/>
  <c r="E192" i="1"/>
  <c r="D194" i="1"/>
  <c r="D193" i="1" s="1"/>
  <c r="D191" i="1" s="1"/>
  <c r="E191" i="1" s="1"/>
  <c r="E154" i="1"/>
  <c r="E153" i="1"/>
  <c r="E189" i="1"/>
  <c r="E188" i="1"/>
  <c r="E187" i="1"/>
  <c r="E184" i="1"/>
  <c r="D186" i="1"/>
  <c r="D183" i="1"/>
  <c r="C186" i="1"/>
  <c r="E181" i="1"/>
  <c r="E180" i="1"/>
  <c r="E179" i="1"/>
  <c r="E176" i="1"/>
  <c r="D178" i="1"/>
  <c r="D177" i="1" s="1"/>
  <c r="D175" i="1" s="1"/>
  <c r="C178" i="1"/>
  <c r="E173" i="1"/>
  <c r="E172" i="1"/>
  <c r="E171" i="1"/>
  <c r="E168" i="1"/>
  <c r="D169" i="1"/>
  <c r="D167" i="1" s="1"/>
  <c r="C170" i="1"/>
  <c r="E170" i="1" s="1"/>
  <c r="E147" i="1"/>
  <c r="E146" i="1"/>
  <c r="D145" i="1"/>
  <c r="C145" i="1"/>
  <c r="C123" i="1"/>
  <c r="E186" i="1" l="1"/>
  <c r="E193" i="1"/>
  <c r="E194" i="1"/>
  <c r="C185" i="1"/>
  <c r="E185" i="1" s="1"/>
  <c r="E178" i="1"/>
  <c r="C177" i="1"/>
  <c r="C169" i="1"/>
  <c r="E145" i="1"/>
  <c r="C183" i="1" l="1"/>
  <c r="E183" i="1" s="1"/>
  <c r="C175" i="1"/>
  <c r="E175" i="1" s="1"/>
  <c r="E177" i="1"/>
  <c r="C167" i="1"/>
  <c r="E167" i="1" s="1"/>
  <c r="E1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Tadeu Silva Viana Stemler</author>
    <author>Filipe Pereira da Silva</author>
    <author>Gabriela Moreira de Azevedo Soares</author>
  </authors>
  <commentList>
    <comment ref="A9" authorId="0" shapeId="0" xr:uid="{00000000-0006-0000-0000-000004000000}">
      <text>
        <r>
          <rPr>
            <sz val="9"/>
            <color indexed="81"/>
            <rFont val="Segoe UI"/>
            <family val="2"/>
          </rPr>
          <t>Dpj = ODCK + DRH</t>
        </r>
      </text>
    </comment>
    <comment ref="A10" authorId="0" shapeId="0" xr:uid="{00000000-0006-0000-0000-000005000000}">
      <text>
        <r>
          <rPr>
            <sz val="9"/>
            <color indexed="81"/>
            <rFont val="Segoe UI"/>
            <family val="2"/>
          </rPr>
          <t>DRH = DPE + DBen + DTer + DEst + DIP</t>
        </r>
      </text>
    </comment>
    <comment ref="A11" authorId="0" shapeId="0" xr:uid="{00000000-0006-0000-0000-000006000000}">
      <text>
        <r>
          <rPr>
            <sz val="9"/>
            <color indexed="81"/>
            <rFont val="Segoe UI"/>
            <family val="2"/>
          </rPr>
          <t>DPE = DPEA + DPEI</t>
        </r>
      </text>
    </comment>
    <comment ref="A12" authorId="0" shapeId="0" xr:uid="{00000000-0006-0000-0000-000007000000}">
      <text>
        <r>
          <rPr>
            <sz val="9"/>
            <color indexed="81"/>
            <rFont val="Segoe UI"/>
            <family val="2"/>
          </rPr>
          <t>DPEA = DPEA2º + DPEA1º + DPEAAdm</t>
        </r>
      </text>
    </comment>
    <comment ref="A13" authorId="0" shapeId="0" xr:uid="{00000000-0006-0000-0000-000008000000}">
      <text>
        <r>
          <rPr>
            <sz val="9"/>
            <color indexed="81"/>
            <rFont val="Segoe UI"/>
            <family val="2"/>
          </rPr>
          <t>DPEA2º – Despesas com Pessoal e Encargos do Quadro Ativo no 2º grau: As despesas relacionadas no glossário da variável DPE, relativa aos magistrados com jurisdição no 2º grau e aos servidores lotados na área judiciária de 2º grau.</t>
        </r>
      </text>
    </comment>
    <comment ref="A14" authorId="0" shapeId="0" xr:uid="{00000000-0006-0000-0000-000009000000}">
      <text>
        <r>
          <rPr>
            <sz val="9"/>
            <color indexed="81"/>
            <rFont val="Segoe UI"/>
            <family val="2"/>
          </rPr>
          <t>DPEA1º – Despesas com Pessoal e Encargos do Quadro Ativo no 1º grau: As despesas relacionadas no glossário da variável DPE, relativa aos magistrados com jurisdição no 1º grau e aos servidores lotados na área judiciária do 1º grau.</t>
        </r>
      </text>
    </comment>
    <comment ref="A15" authorId="0" shapeId="0" xr:uid="{00000000-0006-0000-0000-00000A000000}">
      <text>
        <r>
          <rPr>
            <sz val="9"/>
            <color indexed="81"/>
            <rFont val="Segoe UI"/>
            <family val="2"/>
          </rPr>
          <t>DPEAAdm – Despesas com Pessoal e Encargos do Quadro Ativo na área administrativa: As despesas relacionadas no glossário da variável DPE, relativa aos magistrados sem jurisdição e aos servidores lotados na área administrativa do Tribunal e suas respectivas unidades vinculadas. Incluem-se também as despesas relacionadas aos servidores do quadro ativo sem lotação (ex.: que saíram por cessão ou requisição).</t>
        </r>
      </text>
    </comment>
    <comment ref="A16" authorId="0" shapeId="0" xr:uid="{00000000-0006-0000-0000-00000B000000}">
      <text>
        <r>
          <rPr>
            <sz val="9"/>
            <color indexed="81"/>
            <rFont val="Segoe UI"/>
            <family val="2"/>
          </rPr>
          <t>DPEI – Despesas com Pessoal e Encargos do Quadro Inativo: As despesas relacionadas no glossário da variável DPE, relativa aos magistrados e servidores inativos e aos instituidores de pensão do Tribunal e suas respectivas unidades vinculadas.</t>
        </r>
      </text>
    </comment>
    <comment ref="A17" authorId="0" shapeId="0" xr:uid="{00000000-0006-0000-0000-00000C000000}">
      <text>
        <r>
          <rPr>
            <sz val="9"/>
            <color indexed="81"/>
            <rFont val="Segoe UI"/>
            <family val="2"/>
          </rPr>
          <t>DBen = DBenA + DBenI</t>
        </r>
      </text>
    </comment>
    <comment ref="A18" authorId="0" shapeId="0" xr:uid="{00000000-0006-0000-0000-00000D000000}">
      <text>
        <r>
          <rPr>
            <sz val="9"/>
            <color indexed="81"/>
            <rFont val="Segoe UI"/>
            <family val="2"/>
          </rPr>
          <t>DBenA = DBenA2º + DBenA1º + DBenAAdm</t>
        </r>
      </text>
    </comment>
    <comment ref="A19" authorId="0" shapeId="0" xr:uid="{00000000-0006-0000-0000-00000E000000}">
      <text>
        <r>
          <rPr>
            <sz val="9"/>
            <color indexed="81"/>
            <rFont val="Segoe UI"/>
            <family val="2"/>
          </rPr>
          <t>DBenA2º – Despesas com Benefícios do Quadro Ativo no 2º grau: As despesas relacionadas no glossário da variável DBen, relativa aos magistrados com jurisdição no 2º grau e aos servidores lotados na área judiciária de 2º grau.</t>
        </r>
      </text>
    </comment>
    <comment ref="A20" authorId="0" shapeId="0" xr:uid="{00000000-0006-0000-0000-00000F000000}">
      <text>
        <r>
          <rPr>
            <sz val="9"/>
            <color indexed="81"/>
            <rFont val="Segoe UI"/>
            <family val="2"/>
          </rPr>
          <t>DBenA1º – Despesas com Benefícios do Quadro Ativo no 1º grau: As despesas relacionadas no glossário da variável DBen, relativa aos magistrados com jurisdição no 1º grau e aos servidores lotados na área judiciária de 1º grau.</t>
        </r>
      </text>
    </comment>
    <comment ref="A21" authorId="0" shapeId="0" xr:uid="{00000000-0006-0000-0000-000010000000}">
      <text>
        <r>
          <rPr>
            <sz val="9"/>
            <color indexed="81"/>
            <rFont val="Segoe UI"/>
            <family val="2"/>
          </rPr>
          <t>DBenAAdm – Despesas com Benefícios do Quadro Ativo na área administrativa: As despesas relacionadas no glossário da variável DBen,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2" authorId="0" shapeId="0" xr:uid="{00000000-0006-0000-0000-000011000000}">
      <text>
        <r>
          <rPr>
            <sz val="9"/>
            <color indexed="81"/>
            <rFont val="Segoe UI"/>
            <family val="2"/>
          </rPr>
          <t>DBenI – Despesas com Benefícios do Quadro Inativo: As despesas relacionadas no glossário da variável DBen, relativa aos magistrados e servidores inativos e aos instituidores de pensão.</t>
        </r>
      </text>
    </comment>
    <comment ref="A23" authorId="0" shapeId="0" xr:uid="{00000000-0006-0000-0000-000012000000}">
      <text>
        <r>
          <rPr>
            <sz val="9"/>
            <color indexed="81"/>
            <rFont val="Segoe UI"/>
            <family val="2"/>
          </rPr>
          <t>DTer – Despesas com Terceirizados: Despesas liquidadas no ano-base com a contratação de mão de obra terceirizada (ex.: recepcionistas, secretárias, motoristas, garçons, seguranças, brigadistas e vigilantes) incluída, no caso de autônomos, a contribuição patronal; excluídos os contratos de prestação de serviço que envolvam mão de obra eventual (obras, reformas, etc.). Consideram-se os mesmos trabalhadores da variável TFauxT – Total da Força de Trabalho Auxiliar – Terceirizados</t>
        </r>
      </text>
    </comment>
    <comment ref="A24" authorId="0" shapeId="0" xr:uid="{00000000-0006-0000-0000-000013000000}">
      <text>
        <r>
          <rPr>
            <sz val="9"/>
            <color indexed="81"/>
            <rFont val="Segoe UI"/>
            <family val="2"/>
          </rPr>
          <t>DEst – Despesas com Estagiários: Despesas liquidadas no ano-base com estagiários (bolsa, auxílios e seguros).</t>
        </r>
      </text>
    </comment>
    <comment ref="A25" authorId="0" shapeId="0" xr:uid="{00000000-0006-0000-0000-000014000000}">
      <text>
        <r>
          <rPr>
            <sz val="9"/>
            <color indexed="81"/>
            <rFont val="Segoe UI"/>
            <family val="2"/>
          </rPr>
          <t>DIP = DIP2º + DIP1º + DIPAdm</t>
        </r>
      </text>
    </comment>
    <comment ref="A26" authorId="0" shapeId="0" xr:uid="{00000000-0006-0000-0000-000015000000}">
      <text>
        <r>
          <rPr>
            <sz val="9"/>
            <color indexed="81"/>
            <rFont val="Segoe UI"/>
            <family val="2"/>
          </rPr>
          <t>DIP2º – Outras Despesas Indenizatórias Indiretas com Recursos Humanos no 2º grau: As despesas relacionadas no glossário da variável DIP, relativa aos magistrados com jurisdição no 2º grau e aos servidores lotados na área judiciária do 2º grau.</t>
        </r>
      </text>
    </comment>
    <comment ref="A27" authorId="0" shapeId="0" xr:uid="{00000000-0006-0000-0000-000016000000}">
      <text>
        <r>
          <rPr>
            <sz val="9"/>
            <color indexed="81"/>
            <rFont val="Segoe UI"/>
            <family val="2"/>
          </rPr>
          <t>DIP1º – Outras Despesas Indenizatórias Indiretas com Recursos Humanos no 1º grau: As despesas relacionadas no glossário da variável DIP, relativa aos magistrados com jurisdição no 1º grau e aos servidores lotados na área judiciária do 1º grau.</t>
        </r>
      </text>
    </comment>
    <comment ref="A28" authorId="0" shapeId="0" xr:uid="{00000000-0006-0000-0000-000017000000}">
      <text>
        <r>
          <rPr>
            <sz val="9"/>
            <color indexed="81"/>
            <rFont val="Segoe UI"/>
            <family val="2"/>
          </rPr>
          <t>DIPAdm – Outras Despesas Indenizatórias Indiretas com Recursos Humanos na área administrativa: As despesas relacionadas no glossário da variável DIP,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9" authorId="0" shapeId="0" xr:uid="{00000000-0006-0000-0000-000018000000}">
      <text>
        <r>
          <rPr>
            <sz val="9"/>
            <color indexed="81"/>
            <rFont val="Segoe UI"/>
            <family val="2"/>
          </rPr>
          <t>DCC = DCC2º + DCC1º + DCCAdm</t>
        </r>
      </text>
    </comment>
    <comment ref="A30" authorId="0" shapeId="0" xr:uid="{00000000-0006-0000-0000-000019000000}">
      <text>
        <r>
          <rPr>
            <sz val="9"/>
            <color indexed="81"/>
            <rFont val="Segoe UI"/>
            <family val="2"/>
          </rPr>
          <t>DCC2º – Despesas com Cargos em Comissão na área judiciária do 2º grau: As despesas relacionadas no glossário da variável DCC, relativas aos servidores lotados na área judiciária de 2º grau.</t>
        </r>
      </text>
    </comment>
    <comment ref="A31" authorId="0" shapeId="0" xr:uid="{00000000-0006-0000-0000-00001A000000}">
      <text>
        <r>
          <rPr>
            <sz val="9"/>
            <color indexed="81"/>
            <rFont val="Segoe UI"/>
            <family val="2"/>
          </rPr>
          <t>DCC1º – Despesas com Cargos em Comissão na área judiciária do 1º grau: As despesas relacionadas no glossário da variável DCC, relativas aos servidores lotados na área judiciária de 1º grau.</t>
        </r>
      </text>
    </comment>
    <comment ref="A32" authorId="0" shapeId="0" xr:uid="{00000000-0006-0000-0000-00001B000000}">
      <text>
        <r>
          <rPr>
            <sz val="9"/>
            <color indexed="81"/>
            <rFont val="Segoe UI"/>
            <family val="2"/>
          </rPr>
          <t>DCCAdm – Despesas com Cargos em Comissão na área administrativa: As despesas relacionadas no glossário da variável DCC, relativas aos servidores lotados na área administrativa do tribunal e de suas respectivas unidades vinculadas.</t>
        </r>
      </text>
    </comment>
    <comment ref="A33" authorId="0" shapeId="0" xr:uid="{00000000-0006-0000-0000-00001C000000}">
      <text>
        <r>
          <rPr>
            <sz val="9"/>
            <color indexed="81"/>
            <rFont val="Segoe UI"/>
            <family val="2"/>
          </rPr>
          <t>DFC = DFC2º + DFC1º + DFCAdm</t>
        </r>
      </text>
    </comment>
    <comment ref="A34" authorId="0" shapeId="0" xr:uid="{00000000-0006-0000-0000-00001D000000}">
      <text>
        <r>
          <rPr>
            <sz val="9"/>
            <color indexed="81"/>
            <rFont val="Segoe UI"/>
            <family val="2"/>
          </rPr>
          <t>DFC2º – Despesas com Funções de Confiança na área judiciária do 2º grau: As despesas relacionadas no glossário da variável DFC, relativas aos servidores lotados na área judiciária de 2º grau.</t>
        </r>
      </text>
    </comment>
    <comment ref="A35" authorId="0" shapeId="0" xr:uid="{00000000-0006-0000-0000-00001E000000}">
      <text>
        <r>
          <rPr>
            <sz val="9"/>
            <color indexed="81"/>
            <rFont val="Segoe UI"/>
            <family val="2"/>
          </rPr>
          <t>DFC1º – Despesas com Funções de Confiança na área judiciária do 1º grau: As despesas relacionadas no glossário da variável DFC, relativas aos servidores lotados na área judiciária de 1º grau.</t>
        </r>
      </text>
    </comment>
    <comment ref="A36" authorId="0" shapeId="0" xr:uid="{00000000-0006-0000-0000-00001F000000}">
      <text>
        <r>
          <rPr>
            <sz val="9"/>
            <color indexed="81"/>
            <rFont val="Segoe UI"/>
            <family val="2"/>
          </rPr>
          <t>DFCAdm – Despesas com Funções de Confiança na área administrativa: As despesas relacionadas no glossário da variável DFC, relativas aos servidores lotados na área administrativa do tribunal e de suas respectivas unidades vinculadas.</t>
        </r>
      </text>
    </comment>
    <comment ref="A37" authorId="0" shapeId="0" xr:uid="{00000000-0006-0000-0000-000020000000}">
      <text>
        <r>
          <rPr>
            <sz val="9"/>
            <color indexed="81"/>
            <rFont val="Segoe UI"/>
            <family val="2"/>
          </rPr>
          <t>DMag – Despesa com Recursos Humanos de Magistrados: Despesas liquidadas no ano-base com Pessoal e Encargos (DPE), Despesas com Benefícios (DBen) e outras despesas indenizatórias e indiretas com recursos humanos (DIP); relativas a magistrados ativos, inativos e instituidores de pensão (de magistrados).</t>
        </r>
      </text>
    </comment>
    <comment ref="A38" authorId="0" shapeId="0" xr:uid="{00000000-0006-0000-0000-000021000000}">
      <text>
        <r>
          <rPr>
            <sz val="9"/>
            <color indexed="81"/>
            <rFont val="Segoe UI"/>
            <family val="2"/>
          </rPr>
          <t>DServ – Despesa com Recursos Humanos de Servidores: Despesas liquidadas no ano-base com Pessoal e Encargos (DPE), Despesas com Benefícios (DBen) e outras despesas indenizatórias e indiretas com recursos humanos (DIP); relativas a servidores ativos (efetivos, cedidos, requisitados e ocupantes apenas de cargos em comissão), inativos e instituidores de pensão (de servidores).</t>
        </r>
      </text>
    </comment>
    <comment ref="A41" authorId="0" shapeId="0" xr:uid="{00000000-0006-0000-0000-000022000000}">
      <text>
        <r>
          <rPr>
            <sz val="9"/>
            <color indexed="81"/>
            <rFont val="Segoe UI"/>
            <family val="2"/>
          </rPr>
          <t>ODCK = ODC + DK</t>
        </r>
      </text>
    </comment>
    <comment ref="A42" authorId="0" shapeId="0" xr:uid="{00000000-0006-0000-0000-000023000000}">
      <text>
        <r>
          <rPr>
            <sz val="9"/>
            <color indexed="81"/>
            <rFont val="Segoe UI"/>
            <family val="2"/>
          </rPr>
          <t>ODC – Outras Despesas Correntes: Despesas liquidadas no ano-base com diárias para colaboradores eventuais, aluguel de imóveis, serviços de água e esgoto, serviços de energia elétrica, serviços de telecomunicações, serviços de comunicação,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e comunicação de dados, serviços de publicidade, aquisição de material de expediente e bibliográfico, aquisição de combustíveis e lubrificantes, aquisição de material de processamento de dados e de software, aquisição de gêneros alimentícios, aquisição de material de consumo, serviços médicos e hospitalares, odontológicos e laboratoriais e demais despesas de custeio; excluídas as despesas que compõem o indicador DRH – Despesas com Recursos Humanos.</t>
        </r>
      </text>
    </comment>
    <comment ref="A43" authorId="0" shapeId="0" xr:uid="{00000000-0006-0000-0000-000024000000}">
      <text>
        <r>
          <rPr>
            <sz val="9"/>
            <color indexed="81"/>
            <rFont val="Segoe UI"/>
            <family val="2"/>
          </rPr>
          <t>Dk – Despesa de Capital: Despesas liquidadas no ano-base com construção e reforma de imóveis, aquisição de veículos, equipamentos e programas de informática e demais bens permanentes, aquisição de imóveis ou bens de capital já em utilização e outras inversões financeiras.</t>
        </r>
      </text>
    </comment>
    <comment ref="A44" authorId="0" shapeId="0" xr:uid="{00000000-0006-0000-0000-000025000000}">
      <text>
        <r>
          <rPr>
            <sz val="9"/>
            <color indexed="81"/>
            <rFont val="Segoe UI"/>
            <family val="2"/>
          </rPr>
          <t>DPCO – Despesas com Projetos de Construção e Obras: Despesas liquidadas no ano-base com projetos de construção e de obras destinados aos órgãos integrantes da estrutura do Tribunal e de suas respectivas unidades vinculadas.</t>
        </r>
      </text>
    </comment>
    <comment ref="A45" authorId="0" shapeId="0" xr:uid="{00000000-0006-0000-0000-000026000000}">
      <text>
        <r>
          <rPr>
            <sz val="9"/>
            <color indexed="81"/>
            <rFont val="Segoe UI"/>
            <family val="2"/>
          </rPr>
          <t>DInf1 – Despesa com Aquisições em Tecnologia de Informação e Comunicação: Despesas liquidadas no ano-base com aquisição de software (pronto) e hardware de informática na área de tecnologia da informação e comunicação.</t>
        </r>
      </text>
    </comment>
    <comment ref="A46" authorId="0" shapeId="0" xr:uid="{00000000-0006-0000-0000-000027000000}">
      <text>
        <r>
          <rPr>
            <sz val="9"/>
            <color indexed="81"/>
            <rFont val="Segoe UI"/>
            <family val="2"/>
          </rPr>
          <t>DInf2 – Despesa com Custeio da Tecnologia de Informação e Comunicação: Despesas liquidadas no ano-base com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comunicação de dados e material de processamento de dados.</t>
        </r>
      </text>
    </comment>
    <comment ref="A47" authorId="0" shapeId="0" xr:uid="{00000000-0006-0000-0000-000028000000}">
      <text>
        <r>
          <rPr>
            <sz val="9"/>
            <color indexed="81"/>
            <rFont val="Segoe UI"/>
            <family val="2"/>
          </rPr>
          <t>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r>
      </text>
    </comment>
    <comment ref="A50" authorId="0" shapeId="0" xr:uid="{00000000-0006-0000-0000-000029000000}">
      <text>
        <r>
          <rPr>
            <sz val="9"/>
            <color indexed="81"/>
            <rFont val="Segoe UI"/>
            <family val="2"/>
          </rPr>
          <t>ODP – Orçamento para Despesas de Pessoal e Encargos: Dotações orçamentárias do ano base, do Tribunal e suas respectivas unidades vinculadas, classificadas no grupo de natureza de despesa (GND) 1. Excluem-se os valores que ao final do ano-base encontravam-se contingenciados.</t>
        </r>
      </text>
    </comment>
    <comment ref="A51" authorId="0" shapeId="0" xr:uid="{00000000-0006-0000-0000-00002A000000}">
      <text>
        <r>
          <rPr>
            <sz val="9"/>
            <color indexed="81"/>
            <rFont val="Segoe UI"/>
            <family val="2"/>
          </rPr>
          <t>OK – Orçamento para Despesas de Capital: Dotações orçamentárias do ano base, do Tribunal e suas respectivas unidades vinculadas, classificadas nos grupos de natureza de despesa (GND) 4 e 5. Excluem-se os valores que ao final do ano-base encontravam-se contingenciados.</t>
        </r>
      </text>
    </comment>
    <comment ref="A52" authorId="0" shapeId="0" xr:uid="{00000000-0006-0000-0000-00002B000000}">
      <text>
        <r>
          <rPr>
            <sz val="9"/>
            <color indexed="81"/>
            <rFont val="Segoe UI"/>
            <family val="2"/>
          </rPr>
          <t>OOC – Orçamento para Outras Despesas Correntes: Dotações orçamentárias do ano base, do Tribunal e suas respectivas unidades vinculadas, classificadas no grupo de natureza de despesa (GND) 3. Excluem-se os valores que ao final do ano-base encontravam-se contingenciados.</t>
        </r>
      </text>
    </comment>
    <comment ref="A55" authorId="0" shapeId="0" xr:uid="{00000000-0006-0000-0000-00003F000000}">
      <text>
        <r>
          <rPr>
            <sz val="9"/>
            <color indexed="81"/>
            <rFont val="Segoe UI"/>
            <family val="2"/>
          </rPr>
          <t>R – Recolhimentos Diversos: Todos os recolhimentos arrecadados pela Justiça com custas (incluindo as da fase de execução) e emolumentos no ano-base e eventuais taxas.</t>
        </r>
      </text>
    </comment>
    <comment ref="A56" authorId="0" shapeId="0" xr:uid="{00000000-0006-0000-0000-000040000000}">
      <text>
        <r>
          <rPr>
            <sz val="9"/>
            <color indexed="81"/>
            <rFont val="Segoe UI"/>
            <family val="2"/>
          </rPr>
          <t>REF – Receita decorrente de Execuções Fiscais: As receitas transferidas aos cofres públicos em decorrência da atividade de execução fiscal no ano-base. Se a transferência de receita foi feita judicialmente, computar o valor transferido.  Se for feita diretamente ao executivo, computar o valor original da CDA (Certidão de Dívida Ativa).</t>
        </r>
      </text>
    </comment>
    <comment ref="A57" authorId="0" shapeId="0" xr:uid="{00000000-0006-0000-0000-000041000000}">
      <text>
        <r>
          <rPr>
            <sz val="9"/>
            <color indexed="81"/>
            <rFont val="Segoe UI"/>
            <family val="2"/>
          </rPr>
          <t>ReRT - Receitas decorrentes de Execução das Penalidades impostas pelos Órgãos de Fiscalização das Relações de Trabalho: As receitas transferidas aos cofres da União em decorrência da atividade da Justiça do Trabalho de execução das penalidades impostas aos empregadores pelos órgãos de fiscalização das relações de trabalho no ano-base.</t>
        </r>
      </text>
    </comment>
    <comment ref="A58" authorId="0" shapeId="0" xr:uid="{00000000-0006-0000-0000-000042000000}">
      <text>
        <r>
          <rPr>
            <sz val="9"/>
            <color indexed="81"/>
            <rFont val="Segoe UI"/>
            <family val="2"/>
          </rPr>
          <t>RPrev - Receitas de Execução Previdenciária: As receitas transferidas aos cofres públicos em decorrência da execução das contribuições sociais previstas no art. 195, I, a, e II, da Constituição, e seus acréscimos legais, no ano-base.</t>
        </r>
      </text>
    </comment>
    <comment ref="A59" authorId="0" shapeId="0" xr:uid="{00000000-0006-0000-0000-000043000000}">
      <text>
        <r>
          <rPr>
            <sz val="9"/>
            <color indexed="81"/>
            <rFont val="Segoe UI"/>
            <family val="2"/>
          </rPr>
          <t>RIR - Receitas de Arrecadação de Imposto de Renda: As receitas de imposto de renda transferidas aos cofres públicos decorrentes da atividade jurisdicional no ano-base.</t>
        </r>
      </text>
    </comment>
    <comment ref="A60" authorId="0" shapeId="0" xr:uid="{00000000-0006-0000-0000-000045000000}">
      <text>
        <r>
          <rPr>
            <sz val="9"/>
            <color indexed="81"/>
            <rFont val="Segoe UI"/>
            <family val="2"/>
          </rPr>
          <t>DepRecP - Saldo de Depósitos Recursais Pendentes: Saldo total de depósitos recursais pendentes de liberação pela Justiça do Trabalho no final do ano-base, incluindo o resíduo de depósitos recursais dos anos anteriores e aqueles realizados fora de conta vinculada em virtude de controvérsia sobre a existência de vínculo empregatício ou relação de trabalho.</t>
        </r>
      </text>
    </comment>
    <comment ref="A61" authorId="0" shapeId="0" xr:uid="{00000000-0006-0000-0000-000046000000}">
      <text>
        <r>
          <rPr>
            <sz val="9"/>
            <color indexed="81"/>
            <rFont val="Segoe UI"/>
            <family val="2"/>
          </rPr>
          <t>DepJud – Saldo de Depósitos Judiciais: Saldo total de depósitos judiciais no final do ano-base, incluindo os depósitos dos executivos fiscais. Caso a informação não conste no sistema do Tribunal, exigir dos Bancos em que o depósito foi realizado.</t>
        </r>
      </text>
    </comment>
    <comment ref="A66" authorId="0" shapeId="0" xr:uid="{00000000-0006-0000-0000-000052000000}">
      <text>
        <r>
          <rPr>
            <sz val="9"/>
            <color indexed="81"/>
            <rFont val="Segoe UI"/>
            <family val="2"/>
          </rPr>
          <t>MagE = MagE2º + MagE1º</t>
        </r>
      </text>
    </comment>
    <comment ref="A67" authorId="0" shapeId="0" xr:uid="{00000000-0006-0000-0000-000053000000}">
      <text>
        <r>
          <rPr>
            <sz val="9"/>
            <color indexed="81"/>
            <rFont val="Segoe UI"/>
            <family val="2"/>
          </rPr>
          <t>MagE2º – Número de Cargos Existentes de Magistrado no 2º Grau: Número de cargos existentes de Magistrado no 2º Grau da Justiça no final do período-base, providos ou não.</t>
        </r>
      </text>
    </comment>
    <comment ref="A68" authorId="0" shapeId="0" xr:uid="{00000000-0006-0000-0000-000054000000}">
      <text>
        <r>
          <rPr>
            <sz val="9"/>
            <color indexed="81"/>
            <rFont val="Segoe UI"/>
            <family val="2"/>
          </rPr>
          <t>MagE1º – Número de Cargos Existentes de Magistrado no 1º Grau: Número de cargos existentes de Magistrado, providos ou não, no 1º Grau da Justiça no final do período-base. Incluem-se os Juízes Titulares e os Juízes Substitutos.</t>
        </r>
      </text>
    </comment>
    <comment ref="A69" authorId="0" shapeId="0" xr:uid="{00000000-0006-0000-0000-000055000000}">
      <text>
        <r>
          <rPr>
            <sz val="9"/>
            <color indexed="81"/>
            <rFont val="Segoe UI"/>
            <family val="2"/>
          </rPr>
          <t>MagIn – Magistrados Inativos e Instituidores de Pensão: Número de Magistrados inativos e instituidores de pensão no final do ano-base.</t>
        </r>
      </text>
    </comment>
    <comment ref="A71" authorId="0" shapeId="0" xr:uid="{00000000-0006-0000-0000-000056000000}">
      <text>
        <r>
          <rPr>
            <sz val="9"/>
            <color indexed="81"/>
            <rFont val="Segoe UI"/>
            <family val="2"/>
          </rPr>
          <t>MagP = MagP2º + MagP1º</t>
        </r>
      </text>
    </comment>
    <comment ref="A72" authorId="0" shapeId="0" xr:uid="{00000000-0006-0000-0000-000057000000}">
      <text>
        <r>
          <rPr>
            <sz val="9"/>
            <color indexed="81"/>
            <rFont val="Segoe UI"/>
            <family val="2"/>
          </rPr>
          <t>MagP2º – Número de Cargos Providos de Magistrado no 2º Grau: Número de cargos de Magistrado providos no 2º Grau no final do período-base, inclusive os presidentes, os vice-presidentes, os corregedores e os cargos vagos em substituição provisória por Juiz de instância inferior. Só devem ser contabilizados os Magistrados com jurisdição.</t>
        </r>
      </text>
    </comment>
    <comment ref="A73" authorId="0" shapeId="0" xr:uid="{00000000-0006-0000-0000-000058000000}">
      <text>
        <r>
          <rPr>
            <sz val="9"/>
            <color indexed="81"/>
            <rFont val="Segoe UI"/>
            <family val="2"/>
          </rPr>
          <t>MagP1º – Número de Cargos Providos de Magistrado no 1º Grau: Número cargos de Magistrado providos no 1º grau no final do período-base, incluídos os Juízes Titulares, os Juízes Substitutos e os afastados da jurisdição.</t>
        </r>
      </text>
    </comment>
    <comment ref="A74" authorId="0" shapeId="0" xr:uid="{00000000-0006-0000-0000-000059000000}">
      <text>
        <r>
          <rPr>
            <sz val="9"/>
            <color indexed="81"/>
            <rFont val="Segoe UI"/>
            <family val="2"/>
          </rPr>
          <t>MagSJ2º – Número de Magistrados sem jurisdição no 2º grau: Número de Magistrado lotados no 2º Grau, sem jurisdição (ex.: convocados e juízes auxiliares) no final do período-base.</t>
        </r>
      </text>
    </comment>
    <comment ref="A76" authorId="0" shapeId="0" xr:uid="{00000000-0006-0000-0000-00005A000000}">
      <text>
        <r>
          <rPr>
            <sz val="9"/>
            <color indexed="81"/>
            <rFont val="Segoe UI"/>
            <family val="2"/>
          </rPr>
          <t>TAMJ1º – Tempo de Afastamento da Jurisdição dos Magistrados de 1º Grau: soma do número de dias corridos que cada magistrado de 1º grau permaneceu afastado da jurisdição durante o período-base, considerando as convocações para instância superior ou para outros órgãos do Poder Judiciário, além dos afastamentos, das licenças e das concessões previstas em lei. Computam-se também os dias que antecederem ao provimento do cargo de magistrado, quando a entrada em exercício ocorrer no curso do ano-base. Não devem ser computados períodos de férias e recessos</t>
        </r>
      </text>
    </comment>
    <comment ref="A79" authorId="0" shapeId="0" xr:uid="{00000000-0006-0000-0000-00005C000000}">
      <text>
        <r>
          <rPr>
            <sz val="9"/>
            <color indexed="81"/>
            <rFont val="Segoe UI"/>
            <family val="2"/>
          </rPr>
          <t>FTT = MagP + Serv + TFaux</t>
        </r>
      </text>
    </comment>
    <comment ref="A80" authorId="0" shapeId="0" xr:uid="{00000000-0006-0000-0000-00005D000000}">
      <text>
        <r>
          <rPr>
            <sz val="9"/>
            <color indexed="81"/>
            <rFont val="Segoe UI"/>
            <family val="2"/>
          </rPr>
          <t>Serv = TPEfet + TPI + TPSV</t>
        </r>
      </text>
    </comment>
    <comment ref="A81" authorId="0" shapeId="0" xr:uid="{00000000-0006-0000-0000-00005E000000}">
      <text>
        <r>
          <rPr>
            <sz val="9"/>
            <color indexed="81"/>
            <rFont val="Segoe UI"/>
            <family val="2"/>
          </rPr>
          <t>TCEfet – Total de Cargos do Quadro Efetivo Existentes: Número total de cargos de provimento efetivo de servidor existentes, providos ou não, no quadro de pessoal do Tribunal e suas respectivas unidades vinculadas, no ano-base.</t>
        </r>
      </text>
    </comment>
    <comment ref="A82" authorId="0" shapeId="0" xr:uid="{00000000-0006-0000-0000-00005F000000}">
      <text>
        <r>
          <rPr>
            <sz val="9"/>
            <color indexed="81"/>
            <rFont val="Segoe UI"/>
            <family val="2"/>
          </rPr>
          <t>TPEfet = TPEfet2º + TPEfet1º + TPEfetAdm</t>
        </r>
      </text>
    </comment>
    <comment ref="A83" authorId="0" shapeId="0" xr:uid="{00000000-0006-0000-0000-00006000000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84" authorId="0" shapeId="0" xr:uid="{00000000-0006-0000-0000-000061000000}">
      <text>
        <r>
          <rPr>
            <sz val="9"/>
            <color indexed="81"/>
            <rFont val="Segoe UI"/>
            <family val="2"/>
          </rPr>
          <t>TPSV – Total de Pessoal Comissionado sem Vínculo Efetivo: número de servidores ocupantes apenas de cargo em comissão em cada Tribunal e suas respectivas unidades vinculadas, no final do período-base.</t>
        </r>
      </text>
    </comment>
    <comment ref="A85" authorId="0" shapeId="0" xr:uid="{00000000-0006-0000-0000-000062000000}">
      <text>
        <r>
          <rPr>
            <sz val="9"/>
            <color indexed="81"/>
            <rFont val="Segoe UI"/>
            <family val="2"/>
          </rPr>
          <t>TPI = TPI2º + TPI1º + TPIAdm</t>
        </r>
      </text>
    </comment>
    <comment ref="A86" authorId="0" shapeId="0" xr:uid="{00000000-0006-0000-0000-000063000000}">
      <text>
        <r>
          <rPr>
            <sz val="9"/>
            <color indexed="81"/>
            <rFont val="Segoe UI"/>
            <family val="2"/>
          </rPr>
          <t>TFAux - Total da Força de Trabalho Auxiliar</t>
        </r>
      </text>
    </comment>
    <comment ref="A87" authorId="0" shapeId="0" xr:uid="{00000000-0006-0000-0000-000064000000}">
      <text>
        <r>
          <rPr>
            <sz val="9"/>
            <color indexed="81"/>
            <rFont val="Segoe UI"/>
            <family val="2"/>
          </rPr>
          <t>TFAuxE – Total da Força de Trabalho Auxiliar – Estagiários: Número total de estagiários do Tribunal e suas respectivas unidades vinculadas no final do período-base.</t>
        </r>
      </text>
    </comment>
    <comment ref="A88" authorId="0" shapeId="0" xr:uid="{00000000-0006-0000-0000-000065000000}">
      <text>
        <r>
          <rPr>
            <sz val="9"/>
            <color indexed="81"/>
            <rFont val="Segoe UI"/>
            <family val="2"/>
          </rPr>
          <t>TFAuxT – Total da Força de Trabalho Auxiliar – Terceirizados: Número total de trabalhadores contratados por empresas prestadoras de serviços (terceirizados) ao Tribunal e suas respectivas unidades vinculadas, no final do período-base (ex.: recepcionistas, secretárias, motoristas, garçons, seguranças, brigadistas e vigilantes).</t>
        </r>
      </text>
    </comment>
    <comment ref="A90" authorId="0" shapeId="0" xr:uid="{00000000-0006-0000-0000-000066000000}">
      <text>
        <r>
          <rPr>
            <sz val="9"/>
            <color indexed="81"/>
            <rFont val="Segoe UI"/>
            <family val="2"/>
          </rPr>
          <t>TPEfet2º – Total de Pessoal do Quadro Efetivo na Área Judiciária de 2º grau: Número total de servidores ocupantes de cargo de provimento efetivo ou removidos para o Tribunal, lotados (definitivamente ou provisoriamente) na área judiciária do 2º grau, no final do período-base. Excluem-se os servidores que saíram por cessão, requisição ou remoção.</t>
        </r>
      </text>
    </comment>
    <comment ref="A91" authorId="0" shapeId="0" xr:uid="{00000000-0006-0000-0000-000067000000}">
      <text>
        <r>
          <rPr>
            <sz val="9"/>
            <color indexed="81"/>
            <rFont val="Segoe UI"/>
            <family val="2"/>
          </rPr>
          <t>TPEfet1º – Total de Pessoal do Quadro Efetivo na Área Judiciária de 1º grau: Número total de servidores ocupantes de cargo de provimento efetivo ou removidos para o Tribunal e suas respectivas unidades vinculadas, lotados (definitivamente ou provisoriamente) na área judiciária de 1º grau, no final do período-base. Excluem-se os servidores que saíram por cessão, requisição ou remoção.</t>
        </r>
      </text>
    </comment>
    <comment ref="A92" authorId="0" shapeId="0" xr:uid="{00000000-0006-0000-0000-000068000000}">
      <text>
        <r>
          <rPr>
            <sz val="9"/>
            <color indexed="81"/>
            <rFont val="Segoe UI"/>
            <family val="2"/>
          </rPr>
          <t>TPEfetAdm – Total de Pessoal do Quadro Efetivo na Área Administrativa: Número total de servidores ocupantes de cargo de provimento efetivo ou removidos para o Tribunal e suas respectivas unidades vinculadas, lotados (definitivamente ou provisoriamente) na área administrativa, no final do período-base. Excluem-se servidores que saíram por cessão, requisição ou remoção.</t>
        </r>
      </text>
    </comment>
    <comment ref="A94" authorId="0" shapeId="0" xr:uid="{00000000-0006-0000-0000-000069000000}">
      <text>
        <r>
          <rPr>
            <sz val="9"/>
            <color indexed="81"/>
            <rFont val="Segoe UI"/>
            <family val="2"/>
          </rPr>
          <t>TPSV2º – Total de Pessoal Comissionado sem Vínculo Efetivo na Área Judiciária do 2º grau: Número total de servidores ocupantes apenas de cargo em comissão, lotados (definitivamente ou provisoriamente) na área judiciária de 2º grau no final do período-base.</t>
        </r>
      </text>
    </comment>
    <comment ref="A95" authorId="0" shapeId="0" xr:uid="{00000000-0006-0000-0000-00006A000000}">
      <text>
        <r>
          <rPr>
            <sz val="9"/>
            <color indexed="81"/>
            <rFont val="Segoe UI"/>
            <family val="2"/>
          </rPr>
          <t>TPSV1º – Total de Pessoal Comissionado sem Vínculo Efetivo na Área Judiciária de 1º grau: Número total de servidores ocupantes apenas de cargo em comissão, lotados (definitivamente ou provisoriamente) na área judiciária de 1º grau, no final do período-base.</t>
        </r>
      </text>
    </comment>
    <comment ref="A96" authorId="0" shapeId="0" xr:uid="{00000000-0006-0000-0000-00006B000000}">
      <text>
        <r>
          <rPr>
            <sz val="9"/>
            <color indexed="81"/>
            <rFont val="Segoe UI"/>
            <family val="2"/>
          </rPr>
          <t>TPSVAdm – Total de Pessoal Comissionado sem Vínculo Efetivo na Área Administrativa: Número total de servidores ocupantes apenas de cargo em comissão no Tribunal e suas respectivas unidades vinculadas, lotados (definitivamente ou provisoriamente) na área administrativa, no final do período-base.</t>
        </r>
      </text>
    </comment>
    <comment ref="A98" authorId="0" shapeId="0" xr:uid="{00000000-0006-0000-0000-00006C000000}">
      <text>
        <r>
          <rPr>
            <sz val="9"/>
            <color indexed="81"/>
            <rFont val="Segoe UI"/>
            <family val="2"/>
          </rPr>
          <t>TPI2º – Total de Pessoal que ingressou por cessão ou requisição na Área Judiciária de 2º grau: Número total de servidores ocupantes de cargo de provimento efetivo externos ao quadro de pessoal do Tribunal e suas respectivas unidades vinculadas (cedidos ou requisitados), lotados (definitivamente ou provisoriamente) na área judiciária de 2º grau, no final do período-base.</t>
        </r>
      </text>
    </comment>
    <comment ref="A99" authorId="0" shapeId="0" xr:uid="{00000000-0006-0000-0000-00006D000000}">
      <text>
        <r>
          <rPr>
            <sz val="9"/>
            <color indexed="81"/>
            <rFont val="Segoe UI"/>
            <family val="2"/>
          </rPr>
          <t>TPI1º – Total de Pessoal que ingressou por cessão ou requisição na Área Judiciária de 1º grau: Número total de servidores ocupantes de cargo de provimento efetivo externos ao quadro de pessoal do Tribunal e suas respectivas unidades vinculadas (cedidos ou requisitados), lotados (definitivamente ou provisoriamente) na área judiciária de 1º grau, no final do período-base.</t>
        </r>
      </text>
    </comment>
    <comment ref="A100" authorId="0" shapeId="0" xr:uid="{00000000-0006-0000-0000-00006E000000}">
      <text>
        <r>
          <rPr>
            <sz val="9"/>
            <color indexed="81"/>
            <rFont val="Segoe UI"/>
            <family val="2"/>
          </rPr>
          <t>TPIAdm – Total de Pessoal que ingressou por cessão ou requisição na Área Administrativa: Número total de servidores ocupantes de cargo de provimento efetivo externos ao quadro de pessoal do Tribunal e suas respectivas unidades vinculadas (cedidos ou requisitados), lotados (definitivamente ou provisoriamente) na área administrativa, no final do período-base.</t>
        </r>
      </text>
    </comment>
    <comment ref="A102" authorId="0" shapeId="0" xr:uid="{00000000-0006-0000-0000-00006F000000}">
      <text>
        <r>
          <rPr>
            <sz val="9"/>
            <color indexed="81"/>
            <rFont val="Segoe UI"/>
            <family val="2"/>
          </rPr>
          <t>TAS2º – Tempo de Afastamento de Servidor da Área Judiciária de 2º Grau: soma do número de dias corridos que cada servidor lotado na área judiciária de 2º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3" authorId="0" shapeId="0" xr:uid="{00000000-0006-0000-0000-000070000000}">
      <text>
        <r>
          <rPr>
            <sz val="9"/>
            <color indexed="81"/>
            <rFont val="Segoe UI"/>
            <family val="2"/>
          </rPr>
          <t>TAS1º – Tempo de Afastamento de Servidor da Área Judiciária de 1º grau: soma do número de dias corridos que cada servidor lotado na área judiciária de 1º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4" authorId="0" shapeId="0" xr:uid="{00000000-0006-0000-0000-000071000000}">
      <text>
        <r>
          <rPr>
            <sz val="9"/>
            <color indexed="81"/>
            <rFont val="Segoe UI"/>
            <family val="2"/>
          </rPr>
          <t>TASAdm – Tempo de Afastamento de Servidor da Área Administrativa: soma do número de dias corridos que cada servidor lotado em área administrativa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6" authorId="0" shapeId="0" xr:uid="{00000000-0006-0000-0000-00007500000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107" authorId="0" shapeId="0" xr:uid="{00000000-0006-0000-0000-000076000000}">
      <text>
        <r>
          <rPr>
            <sz val="9"/>
            <color indexed="81"/>
            <rFont val="Segoe UI"/>
            <family val="2"/>
          </rPr>
          <t>ServIn – Total de Servidores Inativos e Instituidores de Pensão: Número de servidores inativos e instituidores de pensão no final do ano-base.</t>
        </r>
      </text>
    </comment>
    <comment ref="A108" authorId="0" shapeId="0" xr:uid="{00000000-0006-0000-0000-000077000000}">
      <text>
        <r>
          <rPr>
            <sz val="9"/>
            <color indexed="81"/>
            <rFont val="Segoe UI"/>
            <family val="2"/>
          </rPr>
          <t>TPIn = MagIn + ServIn</t>
        </r>
      </text>
    </comment>
    <comment ref="A109" authorId="0" shapeId="0" xr:uid="{00000000-0006-0000-0000-000078000000}">
      <text>
        <r>
          <rPr>
            <sz val="9"/>
            <color indexed="81"/>
            <rFont val="Segoe UI"/>
            <family val="2"/>
          </rPr>
          <t>TPEsc – Total de Pessoal das Escolas Judiciais e de Magistratura: Número total de servidores lotados (definitivamente ou provisoriamente) nas escolas judiciais de magistrados e/ou de servidores, ao final do ano-base, considerando os efetivos (TPEfet), os comissionados sem vínculo efetivo (TPSV) e os que ingressaram por cessão ou requisição (TPI). Consideram-se também os Centros de Estudos Judiciários.</t>
        </r>
      </text>
    </comment>
    <comment ref="A110" authorId="0" shapeId="0" xr:uid="{00000000-0006-0000-0000-000079000000}">
      <text>
        <r>
          <rPr>
            <sz val="9"/>
            <color indexed="81"/>
            <rFont val="Segoe UI"/>
            <family val="2"/>
          </rPr>
          <t>TPTIC – Total de Pessoal da área de tecnologia da informação: Número total de servidores lotados (definitivamente ou provisoriamente) na área de tecnologia da informação ao final do ano-base, considerando os efetivos (TPEfet), os comissionados sem vínculo efetivo (TPSV) e os que ingressaram por cessão ou requisição (TPI).</t>
        </r>
      </text>
    </comment>
    <comment ref="A112" authorId="0" shapeId="0" xr:uid="{00000000-0006-0000-0000-00007A000000}">
      <text>
        <r>
          <rPr>
            <sz val="9"/>
            <color indexed="81"/>
            <rFont val="Segoe UI"/>
            <family val="2"/>
          </rPr>
          <t>CC = CC2º + CC1º + CCAdm</t>
        </r>
      </text>
    </comment>
    <comment ref="A113" authorId="0" shapeId="0" xr:uid="{00000000-0006-0000-0000-00007B000000}">
      <text>
        <r>
          <rPr>
            <sz val="9"/>
            <color indexed="81"/>
            <rFont val="Segoe UI"/>
            <family val="2"/>
          </rPr>
          <t>CC2º – Cargos em Comissão Existentes na Área Judiciária do 2º Grau: Número total de cargos em comissão existentes e alocados para servidores da área judiciária de 2º grau no final do ano-base, providos ou não.</t>
        </r>
      </text>
    </comment>
    <comment ref="A114" authorId="0" shapeId="0" xr:uid="{00000000-0006-0000-0000-00007C000000}">
      <text>
        <r>
          <rPr>
            <sz val="9"/>
            <color indexed="81"/>
            <rFont val="Segoe UI"/>
            <family val="2"/>
          </rPr>
          <t>CC1º – Cargos em Comissão Existentes na Área Judiciária do 1º Grau: Número total de cargos em comissão existentes e alocados para servidores da área judiciária do 1º grau no final do ano-base, providos ou não.</t>
        </r>
      </text>
    </comment>
    <comment ref="A115" authorId="0" shapeId="0" xr:uid="{00000000-0006-0000-0000-00007D000000}">
      <text>
        <r>
          <rPr>
            <sz val="9"/>
            <color indexed="81"/>
            <rFont val="Segoe UI"/>
            <family val="2"/>
          </rPr>
          <t>CCAdm – Cargos em Comissão Existentes na Área Administrativa: Número total de cargos em comissão existentes e alocados para servidores da área administrativa no final do ano-base, providos ou não.</t>
        </r>
      </text>
    </comment>
    <comment ref="A117" authorId="0" shapeId="0" xr:uid="{00000000-0006-0000-0000-00007E000000}">
      <text>
        <r>
          <rPr>
            <sz val="9"/>
            <color indexed="81"/>
            <rFont val="Segoe UI"/>
            <family val="2"/>
          </rPr>
          <t>FC = FC2º + FC1º + FCAdm</t>
        </r>
      </text>
    </comment>
    <comment ref="A118" authorId="0" shapeId="0" xr:uid="{00000000-0006-0000-0000-00007F000000}">
      <text>
        <r>
          <rPr>
            <sz val="9"/>
            <color indexed="81"/>
            <rFont val="Segoe UI"/>
            <family val="2"/>
          </rPr>
          <t>FC2º – Funções de Confiança Existentes na Área Judiciária do 2º grau: Número total de funções de confiança existentes e alocadas para servidores da área judiciária de 2º grau no final do ano-base, providas ou não.</t>
        </r>
      </text>
    </comment>
    <comment ref="A119" authorId="0" shapeId="0" xr:uid="{00000000-0006-0000-0000-000080000000}">
      <text>
        <r>
          <rPr>
            <sz val="9"/>
            <color indexed="81"/>
            <rFont val="Segoe UI"/>
            <family val="2"/>
          </rPr>
          <t>FC1º – Funções de Confiança Existentes na Área Judiciária do 1º Grau: Número total de funções de confiança existentes e alocadas para servidores da área judiciária do 1º grau no final do ano-base, providas ou não.</t>
        </r>
      </text>
    </comment>
    <comment ref="A120" authorId="0" shapeId="0" xr:uid="{00000000-0006-0000-0000-000081000000}">
      <text>
        <r>
          <rPr>
            <sz val="9"/>
            <color indexed="81"/>
            <rFont val="Segoe UI"/>
            <family val="2"/>
          </rPr>
          <t>FCAdm – Funções de Confiança Existentes na Área Administrativa: Número total de funções de confiança existentes e alocadas para servidores da área administrativa no final do ano-base, providas ou não.</t>
        </r>
      </text>
    </comment>
    <comment ref="A123" authorId="0" shapeId="0" xr:uid="{00000000-0006-0000-0000-000082000000}">
      <text>
        <r>
          <rPr>
            <sz val="9"/>
            <color indexed="81"/>
            <rFont val="Segoe UI"/>
            <family val="2"/>
          </rPr>
          <t>SaJud - Total de Servidores da Área Judiciária</t>
        </r>
      </text>
    </comment>
    <comment ref="A124" authorId="0" shapeId="0" xr:uid="{00000000-0006-0000-0000-000083000000}">
      <text>
        <r>
          <rPr>
            <sz val="9"/>
            <color indexed="81"/>
            <rFont val="Segoe UI"/>
            <family val="2"/>
          </rPr>
          <t>SaJud2º = SaJudP2º – TPAf2º</t>
        </r>
      </text>
    </comment>
    <comment ref="A125" authorId="0" shapeId="0" xr:uid="{00000000-0006-0000-0000-000084000000}">
      <text>
        <r>
          <rPr>
            <sz val="9"/>
            <color indexed="81"/>
            <rFont val="Segoe UI"/>
            <family val="2"/>
          </rPr>
          <t>SaJud1º = SaJudP1º – TPAf1º</t>
        </r>
      </text>
    </comment>
    <comment ref="A126" authorId="0" shapeId="0" xr:uid="{00000000-0006-0000-0000-000085000000}">
      <text>
        <r>
          <rPr>
            <sz val="9"/>
            <color indexed="81"/>
            <rFont val="Segoe UI"/>
            <family val="2"/>
          </rPr>
          <t>SaJudP = SaJudP2 + SaJudP1</t>
        </r>
      </text>
    </comment>
    <comment ref="A127" authorId="0" shapeId="0" xr:uid="{00000000-0006-0000-0000-000086000000}">
      <text>
        <r>
          <rPr>
            <sz val="9"/>
            <color indexed="81"/>
            <rFont val="Segoe UI"/>
            <family val="2"/>
          </rPr>
          <t>SaJudP2º = TPEfet2º + TPI2º + TPSV2º</t>
        </r>
      </text>
    </comment>
    <comment ref="A128" authorId="0" shapeId="0" xr:uid="{00000000-0006-0000-0000-000087000000}">
      <text>
        <r>
          <rPr>
            <sz val="9"/>
            <color indexed="81"/>
            <rFont val="Segoe UI"/>
            <family val="2"/>
          </rPr>
          <t>SaJudP1º = TPEfet1º + TPI1º + TPSV1º</t>
        </r>
      </text>
    </comment>
    <comment ref="A132" authorId="0" shapeId="0" xr:uid="{00000000-0006-0000-0000-000091000000}">
      <text>
        <r>
          <rPr>
            <sz val="9"/>
            <color indexed="81"/>
            <rFont val="Segoe UI"/>
            <family val="2"/>
          </rPr>
          <t>Comp – Número de computadores de uso pessoal: O número de microcomputadores e de notebooks, em condições de uso, existentes no Tribunal e em suas respectivas unidades vinculadas, no ano-base. Excluem-se os terminais de consulta.</t>
        </r>
      </text>
    </comment>
    <comment ref="A133" authorId="0" shapeId="0" xr:uid="{00000000-0006-0000-0000-000092000000}">
      <text>
        <r>
          <rPr>
            <sz val="9"/>
            <color indexed="81"/>
            <rFont val="Segoe UI"/>
            <family val="2"/>
          </rPr>
          <t>Ui – Usuários de computador: Número total de magistrados, servidores do quadro permanente, terceirizados, estagiários e contratados que utilizam de forma contínua computadores e notebooks no Tribunal e suas respectivas unidades vinculadas, no ano-base.</t>
        </r>
      </text>
    </comment>
    <comment ref="A135" authorId="0" shapeId="0" xr:uid="{00000000-0006-0000-0000-000093000000}">
      <text>
        <r>
          <rPr>
            <sz val="9"/>
            <color indexed="81"/>
            <rFont val="Segoe UI"/>
            <family val="2"/>
          </rPr>
          <t>ArqDisp – Espaço disponibilizado para arquivo, em metros lineares: espaço, em metros lineares, disponibilizado para arquivo de processos judiciais e não-judiciais, inclusive aqueles em arquivo provisório, em cada Tribunal e suas respectivas unidades vinculadas no ano-base. Excluem-se os arquivos com guarda terceirizada.</t>
        </r>
      </text>
    </comment>
    <comment ref="A136" authorId="0" shapeId="0" xr:uid="{00000000-0006-0000-0000-000094000000}">
      <text>
        <r>
          <rPr>
            <sz val="9"/>
            <color indexed="81"/>
            <rFont val="Segoe UI"/>
            <family val="2"/>
          </rPr>
          <t>ArqNTUtil – Espaço, não terceirizado, utilizado com arquivo em metros lineares: espaço, em metros lineares, utilizado para arquivo de processos judiciais e não-judiciais, inclusive aqueles em arquivo provisório, em cada Tribunal e suas unidades vinculadas no ano-base. Excluem-se os arquivos com guarda terceirizada. O espaço utilizado poderá superar o espaço disponibilizado (ArqDisp), com o intuito de indicar a existência de déficit de espaço, quando o arquivamento de processos ocorrer em locais inapropriados.</t>
        </r>
      </text>
    </comment>
    <comment ref="A137" authorId="0" shapeId="0" xr:uid="{00000000-0006-0000-0000-000095000000}">
      <text>
        <r>
          <rPr>
            <sz val="9"/>
            <color indexed="81"/>
            <rFont val="Segoe UI"/>
            <family val="2"/>
          </rPr>
          <t>ArqTUtil – Espaço terceirizado utilizado com arquivo em metros lineares: espaço, em metros lineares, utilizado para arquivo com guarda terceirizada de processos judiciais e não-judiciais, inclusive aqueles em arquivo provisório, em cada Tribunal e suas unidades vinculadas no ano-base.</t>
        </r>
      </text>
    </comment>
    <comment ref="A138" authorId="0" shapeId="0" xr:uid="{00000000-0006-0000-0000-000096000000}">
      <text>
        <r>
          <rPr>
            <sz val="9"/>
            <color indexed="81"/>
            <rFont val="Segoe UI"/>
            <family val="2"/>
          </rPr>
          <t>m²Total – Área total em metros quadrados: A área total de todos os prédios (próprios ou não) dos órgãos integrantes da estrutura do Tribunal e suas respectivas unidades vinculadas, independentemente da finalidade, incluindo área para arquivos, depósitos, auditórios, museus, estacionamentos privativos e jardins, existente no final do ano-base.</t>
        </r>
      </text>
    </comment>
    <comment ref="A139" authorId="0" shapeId="0" xr:uid="{00000000-0006-0000-0000-000097000000}">
      <text>
        <r>
          <rPr>
            <sz val="9"/>
            <color indexed="81"/>
            <rFont val="Segoe UI"/>
            <family val="2"/>
          </rPr>
          <t>m²Util – Área útil em metros quadrados: A área construída (própria ou não) destinada pelos órgãos integrantes da estrutura do Tribunal e suas respectivas unidades vinculadas à atividade-fim e à atividade de apoio administrativo no ano-base, desconsideradas as áreas utilizadas como jardins, creche, áreas de lazer, estacionamentos e museus.</t>
        </r>
      </text>
    </comment>
    <comment ref="A145" authorId="0" shapeId="0" xr:uid="{00000000-0006-0000-0000-0000B6000000}">
      <text>
        <r>
          <rPr>
            <sz val="9"/>
            <color indexed="81"/>
            <rFont val="Segoe UI"/>
            <family val="2"/>
          </rPr>
          <t>Cn2º = CnO2º + CnR2º</t>
        </r>
      </text>
    </comment>
    <comment ref="A146" authorId="0" shapeId="0" xr:uid="{00000000-0006-0000-0000-0000B7000000}">
      <text>
        <r>
          <rPr>
            <sz val="9"/>
            <color indexed="81"/>
            <rFont val="Segoe UI"/>
            <family val="2"/>
          </rPr>
          <t>CnO2º - Casos Novos Originários de 2º Grau: Os processos originários, que foram protocolizados e interpostos para julgamento no 2º Grau, no período-base (semestre). Excluem-se os recursos internos (embargos de declaração, agravo regimental, agravo do art. 557 do CPC), as cartas precatórias, de ordem e rogatórias recebidas, os precatórios judiciais e as Requisições de Pequeno Valor (RPV’s), os recursos destinados aos tribunais superiores, os processos em grau de recurso oriundos de instância inferior e outros procedimentos passíveis de solução por despacho de mero expediente.</t>
        </r>
      </text>
    </comment>
    <comment ref="A147" authorId="0" shapeId="0" xr:uid="{00000000-0006-0000-0000-0000B8000000}">
      <text>
        <r>
          <rPr>
            <sz val="9"/>
            <color indexed="81"/>
            <rFont val="Segoe UI"/>
            <family val="2"/>
          </rPr>
          <t>CnR2º - Casos Novos Recursais de 2º Grau: Os processos em grau de recurso oriundos de instância inferior, que foram protocolizados e interpostos para julgamento no 2º Grau, no período-base (semestre). Excluem-se os recursos internos (embargos de declaração, agravo regimental, agravo do art. 557 do CPC), as cartas precatórias, de ordem e rogatórias recebidas, os precatórios judiciais e as Requisições de Pequeno Valor (RPV’s), os recursos destinados aos tribunais superiores, os processos originários e outros procedimentos passíveis de solução por despacho de mero expediente.</t>
        </r>
      </text>
    </comment>
    <comment ref="A149" authorId="0" shapeId="0" xr:uid="{00000000-0006-0000-0000-0000B9000000}">
      <text>
        <r>
          <rPr>
            <sz val="9"/>
            <color indexed="81"/>
            <rFont val="Segoe UI"/>
            <family val="2"/>
          </rPr>
          <t>Cp2º – Casos Pendentes no 2º Grau: Saldo residual de processos originários e em grau de recurso oriundos de instância inferior, que não foram baixados no 2º grau até o final do período-base (semestre), incluídos os processos em arquivo provisório, suspensos ou sobrestados. Consideram-se apenas as classes processuais compreendidas nas variáveis: a) CnO2º - Casos Novos Originários de 2º Grau e b) CnR2º - Casos Novos Recursais de 2º Grau.</t>
        </r>
      </text>
    </comment>
    <comment ref="A151" authorId="0" shapeId="0" xr:uid="{00000000-0006-0000-0000-0000BA000000}">
      <text>
        <r>
          <rPr>
            <sz val="9"/>
            <color indexed="81"/>
            <rFont val="Segoe UI"/>
            <family val="2"/>
          </rPr>
          <t>TBaix2º – Total de Processos Baixados no 2º Grau: Os processos originários e em grau de recurso oriundos de instância inferior, que foram baixados pelo 2º Grau no período-base (semestre). Consideram-se baixados os processos: a) remetidos para outros órgãos judiciais competentes, desde que vinculados a tribunais diferentes; b) remetidos para as instâncias superiores ou inferiores; c) arquivados definitivamente. Não se constituem por baixas as remessas para cumprimento de diligências, as entregas para carga/vista, os sobrestamentos, as suspensões e os arquivamentos provisórios. Havendo mais de um movimento de baixa no mesmo processo, apenas o primeiro deve ser considerado. Consideram-se apenas as baixas nas classes processuais compreendidas nas variáveis: a) CnO2º - Casos Novos Originários de 2º Grau e b) CnR2º - Casos Novos Recursais de 2º Grau.</t>
        </r>
      </text>
    </comment>
    <comment ref="A153" authorId="0" shapeId="0" xr:uid="{00000000-0006-0000-0000-0000BB000000}">
      <text>
        <r>
          <rPr>
            <sz val="9"/>
            <color indexed="81"/>
            <rFont val="Segoe UI"/>
            <family val="2"/>
          </rPr>
          <t>Dec2º – Decisões terminativas de processo no 2º Grau: Todas as decisões colegiadas e monocráticas que põem fim à relação processual no 2º Grau, excluindo os despachos de mero expediente, as decisões interlocutórias e as decisões de embargos de declaração no período-base (semestre). Havendo mais de uma decisão no mesmo processo, todas devem ser consideradas. Consideram-se apenas as decisões nas classes processuais compreendidas nas variáveis: a) CnO2º - Casos Novos Originários de 2º Grau e b) CnR2º - Casos Novos Recursais de 2º Grau.</t>
        </r>
      </text>
    </comment>
    <comment ref="A154" authorId="0" shapeId="0" xr:uid="{00000000-0006-0000-0000-0000BC000000}">
      <text>
        <r>
          <rPr>
            <sz val="9"/>
            <color indexed="81"/>
            <rFont val="Segoe UI"/>
            <family val="2"/>
          </rPr>
          <t>DecH2º – Decisões Homologatórias de Acordos no 2º Grau: Total de decisões homologatórias de acordos, referentes a conflitos que já são objeto de processo em curso no 2º grau da Justiça, no período-base (semestre). Excluem-se as homologações de Acordos Coletivos de Trabalho. Incluem-se apenas as classes processuais compreendidas nas variáveis: a) CnO2º - Casos Novos Originários de 2º Grau e b) CnR2º - Casos Novos Recursais de 2º Grau.</t>
        </r>
      </text>
    </comment>
    <comment ref="A156" authorId="0" shapeId="0" xr:uid="{00000000-0006-0000-0000-0000BD000000}">
      <text>
        <r>
          <rPr>
            <sz val="9"/>
            <color indexed="81"/>
            <rFont val="Segoe UI"/>
            <family val="2"/>
          </rPr>
          <t>Rint2º – Recursos Internos no 2º Grau: Os recursos interpostos de decisão no 2º Grau para julgamento no mesmo grau de jurisdição, no período-base (semestre), abrangendo os embargos de declaração, os agravos regimentais, os agravos do art. 557 do CPC e outros recursos regimentais.</t>
        </r>
      </text>
    </comment>
    <comment ref="A157" authorId="0" shapeId="0" xr:uid="{00000000-0006-0000-0000-0000BE000000}">
      <text>
        <r>
          <rPr>
            <sz val="9"/>
            <color indexed="81"/>
            <rFont val="Segoe UI"/>
            <family val="2"/>
          </rPr>
          <t>RintJ2º – Recursos Internos Julgados no 2º Grau: Os recursos interpostos contra decisão do 2º Grau, julgados no período-base (semestre), abrangendo os embargos de declaração, os agravos regimentais, os agravos do art. 557 do CPC e outros recursos regimentais.</t>
        </r>
      </text>
    </comment>
    <comment ref="A158" authorId="0" shapeId="0" xr:uid="{00000000-0006-0000-0000-0000BF000000}">
      <text>
        <r>
          <rPr>
            <sz val="9"/>
            <color indexed="81"/>
            <rFont val="Segoe UI"/>
            <family val="2"/>
          </rPr>
          <t>RintP2º – Recursos Internos Pendentes no 2º Grau: Saldo residual de recursos interpostos contra decisão do 2º Grau, para julgamento no mesmo grau de jurisdição, e que não foram decididos até o final do período-base (semestre), abrangendo embargos de declaração, os agravos regimentais, os agravos do art. 557 do CPC e outros recursos regimentais.</t>
        </r>
      </text>
    </comment>
    <comment ref="A160" authorId="0" shapeId="0" xr:uid="{00000000-0006-0000-0000-0000C0000000}">
      <text>
        <r>
          <rPr>
            <sz val="9"/>
            <color indexed="81"/>
            <rFont val="Segoe UI"/>
            <family val="2"/>
          </rPr>
          <t>Sus2º – Processos Suspensos ou Sobrestados ou em Arquivo Provisório no 2º Grau:  Os processos originários e em grau de recurso oriundos de instância inferior, que estão suspensos ou sobrestados ou em arquivo provisório no 2º grau, no final do período-base (semestre) Computam-se os processos aguardando cumprimento de acordo e os processos aguardando decisão em repercussão geral (SuSRG2º) ou em recurso de revista repetitivo (SuSRR2º). Consideram-se apenas as classes da variável Cn2º – Casos Novos no 2º grau.</t>
        </r>
      </text>
    </comment>
    <comment ref="A161" authorId="0" shapeId="0" xr:uid="{00000000-0006-0000-0000-0000C1000000}">
      <text>
        <r>
          <rPr>
            <sz val="9"/>
            <color indexed="81"/>
            <rFont val="Segoe UI"/>
            <family val="2"/>
          </rPr>
          <t>SuSRG2º – Processos Suspensos ou Sobrestados no 2º grau por Repercussão Geral: Total de processos que, no final do período-base (semestre), estavam suspensos ou sobrestados no 2º grau aguardando decisão do Supremo Tribunal Federal (STF) em razão de Repercussão Geral reconhecida e não julgada. Incluem-se as mesmas classes processuais da variável Cn2º – Casos Novos de 2º grau. Dispositivo legal: CPC 543 – B, §1º e §3º.</t>
        </r>
      </text>
    </comment>
    <comment ref="A162" authorId="0" shapeId="0" xr:uid="{00000000-0006-0000-0000-0000C2000000}">
      <text>
        <r>
          <rPr>
            <sz val="9"/>
            <color indexed="81"/>
            <rFont val="Segoe UI"/>
            <family val="2"/>
          </rPr>
          <t>SuSRR2º – Processos Suspensos ou Sobrestados no 2º grau por Recurso de Revista Repetitivo: Total de processos que, no final do período-base (semestre), estavam suspensos ou sobrestados no 2º grau aguardando decisão do Tribunal Superior do Trabalho em Recurso de Revista Repetitivo, reconhecido e não julgado. Incluem-se as mesmas classes processuais da variável Cn2º – Casos Novos de 2º grau. Dispositivo legal: CLT 896 – C.</t>
        </r>
      </text>
    </comment>
    <comment ref="A167" authorId="0" shapeId="0" xr:uid="{00000000-0006-0000-0000-0000D3000000}">
      <text>
        <r>
          <rPr>
            <sz val="9"/>
            <color indexed="81"/>
            <rFont val="Segoe UI"/>
            <family val="2"/>
          </rPr>
          <t>Cn1º - Casos Novos no 1º Grau</t>
        </r>
      </text>
    </comment>
    <comment ref="A168" authorId="0" shapeId="0" xr:uid="{00000000-0006-0000-0000-0000D4000000}">
      <text>
        <r>
          <rPr>
            <sz val="9"/>
            <color indexed="81"/>
            <rFont val="Segoe UI"/>
            <family val="2"/>
          </rPr>
          <t>CnC1º – Casos Novos de Conhecimento no 1º Grau: Os processos de conhecimento, cautelares, mandamentais e ações constitucionais que ingressaram ou foram protocolizados no 1º Grau no período-base (semestre), incluídos os embargos de terceiros e os embargos do devedor na execução de título extrajudicial. Excluem-se os embargos à execução em título judicial, as impugnações a sentença de liquidação e ao cumprimento de títulos judiciais, os recursos internos (embargos de declaração), as cartas precatórias e de ordem recebidas e outros procedimentos passíveis de solução por despacho de mero expediente</t>
        </r>
      </text>
    </comment>
    <comment ref="A169" authorId="0" shapeId="0" xr:uid="{00000000-0006-0000-0000-0000D5000000}">
      <text>
        <r>
          <rPr>
            <sz val="9"/>
            <color indexed="81"/>
            <rFont val="Segoe UI"/>
            <family val="2"/>
          </rPr>
          <t>CnEx1º = CnExt1º + ExeJud1º</t>
        </r>
      </text>
    </comment>
    <comment ref="A170" authorId="0" shapeId="0" xr:uid="{00000000-0006-0000-0000-0000D6000000}">
      <text>
        <r>
          <rPr>
            <sz val="9"/>
            <color indexed="81"/>
            <rFont val="Segoe UI"/>
            <family val="2"/>
          </rPr>
          <t>CnExt1º = CnExtFisc1º + CnExtNFisc1º</t>
        </r>
      </text>
    </comment>
    <comment ref="A171" authorId="0" shapeId="0" xr:uid="{00000000-0006-0000-0000-0000D7000000}">
      <text>
        <r>
          <rPr>
            <sz val="9"/>
            <color indexed="81"/>
            <rFont val="Segoe UI"/>
            <family val="2"/>
          </rPr>
          <t>CnExtFisc1º – Casos Novos de Execução Fiscal no 1º grau: As execuções fiscais que ingressaram ou foram protocolizadas no 1º Grau no período-base (semestre). Excluem-se os precatórios judiciais e as Requisições de Pequeno Valor (RPV’s)</t>
        </r>
      </text>
    </comment>
    <comment ref="A172" authorId="0" shapeId="0" xr:uid="{00000000-0006-0000-0000-0000D8000000}">
      <text>
        <r>
          <rPr>
            <sz val="9"/>
            <color indexed="81"/>
            <rFont val="Segoe UI"/>
            <family val="2"/>
          </rPr>
          <t>CnExtNFisc1º – Casos Novos de Execução de Título Extrajudicial no 1º grau, exceto execuções fiscais: As execuções de títulos executivos extrajudiciais (exceto execuções fiscais) que ingressaram ou foram protocolizadas no 1º Grau no período-base (semestre). Excluem-se os precatórios judiciais e as Requisições de Pequeno Valor (RPV’s).</t>
        </r>
      </text>
    </comment>
    <comment ref="A173" authorId="0" shapeId="0" xr:uid="{00000000-0006-0000-0000-0000D9000000}">
      <text>
        <r>
          <rPr>
            <sz val="9"/>
            <color indexed="81"/>
            <rFont val="Segoe UI"/>
            <family val="2"/>
          </rPr>
          <t>ExeJud1º – Execuções Judiciais no 1º Grau: Os processos de execução de título judicial iniciados no 1º grau, no período-base (semestre), inclusive os decorrentes de certidões de crédito trabalhista. Excluem-se os precatórios judiciais e as Requisições de Pequeno Valor (RPV’s).</t>
        </r>
      </text>
    </comment>
    <comment ref="A175" authorId="0" shapeId="0" xr:uid="{00000000-0006-0000-0000-0000DA000000}">
      <text>
        <r>
          <rPr>
            <sz val="9"/>
            <color indexed="81"/>
            <rFont val="Segoe UI"/>
            <family val="2"/>
          </rPr>
          <t>Cp1º - Casos Pendentes no 1º Grau</t>
        </r>
      </text>
    </comment>
    <comment ref="A176" authorId="0" shapeId="0" xr:uid="{00000000-0006-0000-0000-0000DB000000}">
      <text>
        <r>
          <rPr>
            <sz val="9"/>
            <color indexed="81"/>
            <rFont val="Segoe UI"/>
            <family val="2"/>
          </rPr>
          <t>CpC1º – Casos Pendentes de Conhecimento no 1º Grau: Saldo residual de processos de conhecimento, cautelares, mandamentais e ações constitucionais que não foram baixados no 1º grau até o final do período-base (semestre), incluídos os processos em arquivo provisório, suspensos ou sobrestados. Consideram-se apenas as classes processuais compreendidas na variável CnC1º – Casos novos de conhecimento no 1º grau.</t>
        </r>
      </text>
    </comment>
    <comment ref="A177" authorId="0" shapeId="0" xr:uid="{00000000-0006-0000-0000-0000DC000000}">
      <text>
        <r>
          <rPr>
            <sz val="9"/>
            <color indexed="81"/>
            <rFont val="Segoe UI"/>
            <family val="2"/>
          </rPr>
          <t>CpEx1º = CpExt1º + ExeJudP1º</t>
        </r>
      </text>
    </comment>
    <comment ref="A178" authorId="0" shapeId="0" xr:uid="{00000000-0006-0000-0000-0000DD000000}">
      <text>
        <r>
          <rPr>
            <sz val="9"/>
            <color indexed="81"/>
            <rFont val="Segoe UI"/>
            <family val="2"/>
          </rPr>
          <t>CpExt1º = CpExtFisc1º + CpExtNFisc1º</t>
        </r>
      </text>
    </comment>
    <comment ref="A179" authorId="0" shapeId="0" xr:uid="{00000000-0006-0000-0000-0000DE000000}">
      <text>
        <r>
          <rPr>
            <sz val="9"/>
            <color indexed="81"/>
            <rFont val="Segoe UI"/>
            <family val="2"/>
          </rPr>
          <t>CpExtFisc1º – Casos Pendentes de Execução Fiscal no 1º grau: Saldo residual de processos de execução fiscal (inclusive os recebidos da Justiça Comum) que não foram baixados no 1º grau até o final do período-base (semestre), incluídos os processos em arquivo provisório, suspensos ou sobrestados. Incluem-se apenas as classes processuais compreendidas na variável CnExtFisc1º – Casos novos de execução fiscal no 1º grau.</t>
        </r>
      </text>
    </comment>
    <comment ref="A180" authorId="0" shapeId="0" xr:uid="{00000000-0006-0000-0000-0000DF000000}">
      <text>
        <r>
          <rPr>
            <sz val="9"/>
            <color indexed="81"/>
            <rFont val="Segoe UI"/>
            <family val="2"/>
          </rPr>
          <t>CpExtNFisc1º – Casos Pendentes de Execução de Título Extrajudicial no 1º grau, exceto execuções fiscais: Saldo residual de processos de execução de títulos executivos extrajudiciais, exceto execuções fiscais, (inclusive os recebidos da Justiça Comum) que não foram baixados no 1º grau até o final do período-base (semestre), incluídos os processos em arquivo provisório, suspensos ou sobrestados. Incluem-se apenas as classes processuais compreendidas na variável CnExtNFisc1º – Casos novos de execução de título extrajudicial no 1º grau, exceto execuções fiscais.</t>
        </r>
      </text>
    </comment>
    <comment ref="A181" authorId="0" shapeId="0" xr:uid="{00000000-0006-0000-0000-0000E0000000}">
      <text>
        <r>
          <rPr>
            <sz val="9"/>
            <color indexed="81"/>
            <rFont val="Segoe UI"/>
            <family val="2"/>
          </rPr>
          <t>ExeJudP1º – Execuções Judiciais Pendentes no 1º Grau: Saldo residual de processos de execução de título judicial que não foram baixados no 1º grau até o final do período-base (semestre), incluídos os processos em arquivo provisório, suspensos ou sobrestados. Consideram-se apenas as classes processuais compreendidas na variável ExeJud1º – Execuções Judiciais no 1º Grau.</t>
        </r>
      </text>
    </comment>
    <comment ref="A183" authorId="0" shapeId="0" xr:uid="{00000000-0006-0000-0000-0000E1000000}">
      <text>
        <r>
          <rPr>
            <sz val="9"/>
            <color indexed="81"/>
            <rFont val="Segoe UI"/>
            <family val="2"/>
          </rPr>
          <t>TBaix1º - Total de Processos Baixados no 1º Grau</t>
        </r>
      </text>
    </comment>
    <comment ref="A184" authorId="0" shapeId="0" xr:uid="{00000000-0006-0000-0000-0000E2000000}">
      <text>
        <r>
          <rPr>
            <sz val="9"/>
            <color indexed="81"/>
            <rFont val="Segoe UI"/>
            <family val="2"/>
          </rPr>
          <t>TBaixC1º – Processos de Conhecimento Baixados no 1º Grau: Os processos de conhecimento, cautelares, mandamentais e ações constitucionais que foram baixados pelo 1º Grau no período-base (semestre), incluídos os embargos de terceiros. Consideram-se baixados os processos: a) remetidos para outros órgãos judiciais competentes, desde que vinculados a tribunais diferentes; b) remetidos para as instâncias superiores; c) arquivados definitivamente; d) em que houve decisões que transitaram em julgado e iniciou-se a liquidação, cumprimento ou execução. Não se constituem por baixas as remessas para cumprimento de diligências, as entregas para carga/vista, os sobrestamentos, as suspensões e os arquivamentos provisórios. Havendo mais de um movimento de baixa no mesmo processo, apenas o primeiro deve ser considerado. Incluem-se apenas as baixas nas classes processuais compreendidas na variável CnC1º – Casos novos de conhecimento no 1º grau.</t>
        </r>
      </text>
    </comment>
    <comment ref="A185" authorId="0" shapeId="0" xr:uid="{00000000-0006-0000-0000-0000E3000000}">
      <text>
        <r>
          <rPr>
            <sz val="9"/>
            <color indexed="81"/>
            <rFont val="Segoe UI"/>
            <family val="2"/>
          </rPr>
          <t>TBaixEx1º = TBaixExt1º + TBaixJud1º</t>
        </r>
      </text>
    </comment>
    <comment ref="A186" authorId="0" shapeId="0" xr:uid="{00000000-0006-0000-0000-0000E4000000}">
      <text>
        <r>
          <rPr>
            <sz val="9"/>
            <color indexed="81"/>
            <rFont val="Segoe UI"/>
            <family val="2"/>
          </rPr>
          <t>TBaixExt1º = TBaixExtFisc1º + TBaixExtNFisc1º</t>
        </r>
      </text>
    </comment>
    <comment ref="A187" authorId="0" shapeId="0" xr:uid="{00000000-0006-0000-0000-0000E5000000}">
      <text>
        <r>
          <rPr>
            <sz val="9"/>
            <color indexed="81"/>
            <rFont val="Segoe UI"/>
            <family val="2"/>
          </rPr>
          <t>TBaixExtFisc1º – Total de Processos Baixados de Execução Fiscal no 1º Grau: Os processos de execuções fiscais que foram baixados pelo 1º Grau no período-base (semestre). Consideram-se baixados os processos: a) remetidos para outros órgãos judiciais competentes, desde que vinculados a tribunais diferentes; b) remetidos para a instância superior; c) arquivados definitivamente. Não se constituem por baixas as remessas para cumprimento de diligências, as entregas para carga/vista, os sobrestamentos, as suspensões e os arquivamentos provisórios. Havendo mais de um movimento de baixa no mesmo processo, apenas o primeiro deve ser considerado. Incluem-se apenas as classes processuais compreendidas na variável CnExtFisc1º – Casos novos de execução fiscal no 1º grau.</t>
        </r>
      </text>
    </comment>
    <comment ref="A188" authorId="0" shapeId="0" xr:uid="{00000000-0006-0000-0000-0000E6000000}">
      <text>
        <r>
          <rPr>
            <sz val="9"/>
            <color indexed="81"/>
            <rFont val="Segoe UI"/>
            <family val="2"/>
          </rPr>
          <t>TBaixExtNFisc1º – Total de Processos Baixados de Execução de Títulos Extrajudiciais no 1º Grau, exceto execuções fiscais: Os processos de execução de títulos executivos extrajudiciais que foram baixados pelo 1º Grau no período-base (semestre). Consideram-se baixados os processos: a) remetidos para outros órgãos judiciais competentes, desde que vinculados a tribunais diferentes; b) remetidos para a instância superior; c) arquivados definitivamente. Não se constituem por baixas as remessas para cumprimento de diligências, as entregas para carga/vista, os sobrestamentos, as suspensões e os arquivamentos provisórios. Excluem-se as execuções fiscais. Havendo mais de um movimento de baixa no mesmo processo, apenas o primeiro deve ser considerado. Incluem-se apenas as baixas nas classes processuais compreendidas na variável CnExtNFisc1º – Casos novos de execução de título extrajudicial no 1º grau, exceto execuções fiscais.</t>
        </r>
      </text>
    </comment>
    <comment ref="A189" authorId="0" shapeId="0" xr:uid="{00000000-0006-0000-0000-0000E7000000}">
      <text>
        <r>
          <rPr>
            <sz val="9"/>
            <color indexed="81"/>
            <rFont val="Segoe UI"/>
            <family val="2"/>
          </rPr>
          <t>TBaixJud1º – Total de Processos Baixados de Execução Judicial no 1º Grau: Os processos de execução de títulos judiciais que foram baixados pelo 1º Grau no período-base (semestre). Consideram-se baixados os processos: a) remetidos para outros órgãos judiciais competentes, desde que vinculados a tribunais diferentes; b) remetidos para a instância superior; c) arquivados definitivamente. Não se constituem por baixas as remessas para cumprimento de diligências, as entregas para carga/vista, os sobrestamentos, as suspensões e os arquivamentos provisórios. Havendo mais de um movimento de baixa no mesmo processo, apenas o primeiro deve ser considerado. Incluem-se apenas as baixas nas classes processuais compreendidas na variável ExeJud1º – Execuções judiciais no 1º Grau.</t>
        </r>
      </text>
    </comment>
    <comment ref="A191" authorId="0" shapeId="0" xr:uid="{00000000-0006-0000-0000-0000E8000000}">
      <text>
        <r>
          <rPr>
            <sz val="9"/>
            <color indexed="81"/>
            <rFont val="Segoe UI"/>
            <family val="2"/>
          </rPr>
          <t>Sent1º - Total de Sentenças no 1º Grau</t>
        </r>
      </text>
    </comment>
    <comment ref="A192" authorId="0" shapeId="0" xr:uid="{00000000-0006-0000-0000-0000E9000000}">
      <text>
        <r>
          <rPr>
            <sz val="9"/>
            <color indexed="81"/>
            <rFont val="Segoe UI"/>
            <family val="2"/>
          </rPr>
          <t>SentC1º – Sentenças de Conhecimento no 1º grau: Todas as sentenças proferidas na fase de conhecimento de 1º Grau no período-base (semestre). Havendo mais de uma sentença no mesmo processo, todas devem ser consideradas. Incluem-se apenas as sentenças nas classes processuais compreendidas na variável CnC1º – Casos novos de conhecimento no 1º Grau.</t>
        </r>
      </text>
    </comment>
    <comment ref="A193" authorId="0" shapeId="0" xr:uid="{00000000-0006-0000-0000-0000EA000000}">
      <text>
        <r>
          <rPr>
            <sz val="9"/>
            <color indexed="81"/>
            <rFont val="Segoe UI"/>
            <family val="2"/>
          </rPr>
          <t>SentEx1º = SentExt1º + SentJud1º</t>
        </r>
      </text>
    </comment>
    <comment ref="A194" authorId="0" shapeId="0" xr:uid="{00000000-0006-0000-0000-0000EB000000}">
      <text>
        <r>
          <rPr>
            <sz val="9"/>
            <color indexed="81"/>
            <rFont val="Segoe UI"/>
            <family val="2"/>
          </rPr>
          <t>SentExt1º = SentExtFisc1º + SentExtNFisc1º</t>
        </r>
      </text>
    </comment>
    <comment ref="A195" authorId="0" shapeId="0" xr:uid="{00000000-0006-0000-0000-0000EC000000}">
      <text>
        <r>
          <rPr>
            <sz val="9"/>
            <color indexed="81"/>
            <rFont val="Segoe UI"/>
            <family val="2"/>
          </rPr>
          <t>SentExtFisc1º – Sentenças em Execução Fiscal no 1º grau: Todas as sentenças em execução fiscal proferidas no 1º Grau no período-base (semestre). Havendo mais de uma sentença no mesmo processo, todas devem ser consideradas.</t>
        </r>
      </text>
    </comment>
    <comment ref="A196" authorId="0" shapeId="0" xr:uid="{00000000-0006-0000-0000-0000ED000000}">
      <text>
        <r>
          <rPr>
            <sz val="9"/>
            <color indexed="81"/>
            <rFont val="Segoe UI"/>
            <family val="2"/>
          </rPr>
          <t>SentExtNFisc1º – Sentenças em Execução de Título Extrajudicial no 1º grau, exceto sentenças em execução fiscal: Todas as sentenças em títulos executivos extrajudiciais proferidas pelo 1º Grau no período-base (semestre). Excluem-se as sentenças proferidas em execuções fiscais. Havendo mais de uma sentença no mesmo processo, todas devem ser consideradas. Incluem-se apenas as sentenças nas classes processuais compreendidas na variável CnExtNFisc1º – Casos novos de execução de título extrajudicial no 1º grau, exceto execuções fiscais:</t>
        </r>
      </text>
    </comment>
    <comment ref="A197" authorId="0" shapeId="0" xr:uid="{00000000-0006-0000-0000-0000EE000000}">
      <text>
        <r>
          <rPr>
            <sz val="9"/>
            <color indexed="81"/>
            <rFont val="Segoe UI"/>
            <family val="2"/>
          </rPr>
          <t>SentJud1º – Sentenças em Execução Judicial no 1º grau: Todas as sentenças em execução judicial proferidas pelo 1º Grau no período-base (semestre). Havendo mais de uma sentença no mesmo processo, todas devem ser consideradas. Incluem-se apenas as sentenças nas classes processuais compreendidas na variável ExeJud1º – Execuções Judiciais no 1º Grau.</t>
        </r>
      </text>
    </comment>
    <comment ref="A198" authorId="0" shapeId="0" xr:uid="{00000000-0006-0000-0000-0000EF000000}">
      <text>
        <r>
          <rPr>
            <sz val="9"/>
            <color indexed="81"/>
            <rFont val="Segoe UI"/>
            <family val="2"/>
          </rPr>
          <t>SentCH1º – Sentenças de Conhecimento Homologatórias de Acordos no 1º Grau: Total de sentenças de conhecimento homologatórias de acordos, referentes a conflitos que já são objeto de processo em curso 1º grau da Justiça, no período-base (semestre).  Excluem-se as homologações de Acordos Coletivos de Trabalho. Incluem-se as mesmas classes processuais compreendidas na variável: a) CnC1º – Casos novos de conhecimento no 1º Grau.</t>
        </r>
      </text>
    </comment>
    <comment ref="A199" authorId="0" shapeId="0" xr:uid="{00000000-0006-0000-0000-0000F0000000}">
      <text>
        <r>
          <rPr>
            <sz val="9"/>
            <color indexed="81"/>
            <rFont val="Segoe UI"/>
            <family val="2"/>
          </rPr>
          <t>SentExH1º – Sentenças de Execução Homologatórias de Acordos no 1º Grau: Total de sentenças de execução homologatórias de acordos, referentes a conflitos que já são objeto de processo em curso 1º grau da Justiça, no período-base (semestre). Excluem-se as homologações de Acordos Coletivos de Trabalho. Incluem-se as mesmas classes processuais compreendidas na variável: a) CnEx1º – Casos novos de execução no 1º grau.</t>
        </r>
      </text>
    </comment>
    <comment ref="A201" authorId="0" shapeId="0" xr:uid="{00000000-0006-0000-0000-0000F1000000}">
      <text>
        <r>
          <rPr>
            <sz val="9"/>
            <color indexed="81"/>
            <rFont val="Segoe UI"/>
            <family val="2"/>
          </rPr>
          <t>RIntC1º – Recursos Internos no 1º Grau na Fase de Conhecimento: Os embargos de declaração opostos contra decisão de 1º Grau, no período-base (semestre).</t>
        </r>
      </text>
    </comment>
    <comment ref="A202" authorId="0" shapeId="0" xr:uid="{00000000-0006-0000-0000-0000F2000000}">
      <text>
        <r>
          <rPr>
            <sz val="9"/>
            <color indexed="81"/>
            <rFont val="Segoe UI"/>
            <family val="2"/>
          </rPr>
          <t>RIntCJ1º – Recursos Internos Julgados no 1º Grau na Fase de Conhecimento: Os embargos de declaração julgados contra decisão de 1º Grau, no período-base (semestre).</t>
        </r>
      </text>
    </comment>
    <comment ref="A203" authorId="0" shapeId="0" xr:uid="{00000000-0006-0000-0000-0000F3000000}">
      <text>
        <r>
          <rPr>
            <sz val="9"/>
            <color indexed="81"/>
            <rFont val="Segoe UI"/>
            <family val="2"/>
          </rPr>
          <t>RIntCP1º – Recursos Internos Pendentes no 1º Grau na Fase de Conhecimento: Saldo residual de embargos de declaração contra decisão de 1º Grau, que não foram decididos até o final do período-base (semestre).</t>
        </r>
      </text>
    </comment>
    <comment ref="A205" authorId="0" shapeId="0" xr:uid="{00000000-0006-0000-0000-0000F4000000}">
      <text>
        <r>
          <rPr>
            <sz val="9"/>
            <color indexed="81"/>
            <rFont val="Segoe UI"/>
            <family val="2"/>
          </rPr>
          <t>IncExJ1º = IncExJFisc1º + IncExJNFisc1º</t>
        </r>
      </text>
    </comment>
    <comment ref="A206" authorId="0" shapeId="0" xr:uid="{00000000-0006-0000-0000-0000F5000000}">
      <text>
        <r>
          <rPr>
            <sz val="9"/>
            <color indexed="81"/>
            <rFont val="Segoe UI"/>
            <family val="2"/>
          </rPr>
          <t>IncExJFisc1º – Incidentes de Execução Fiscal Julgados no 1º Grau: Os embargos à adjudicação e os embargos à arrematação, ambos em relação às execuções fiscais, julgados no 1º Grau no período-base (semestre).</t>
        </r>
      </text>
    </comment>
    <comment ref="A207" authorId="0" shapeId="0" xr:uid="{00000000-0006-0000-0000-0000F6000000}">
      <text>
        <r>
          <rPr>
            <sz val="9"/>
            <color indexed="81"/>
            <rFont val="Segoe UI"/>
            <family val="2"/>
          </rPr>
          <t>IncExJNFisc1º – Incidentes de Execução Julgados no 1º Grau, exceto em execuções fiscais: Os embargos à execução de títulos judiciais, as impugnações ao cumprimento de sentença, os embargos à adjudicação e os embargos à arrematação julgados no 1º Grau, no período-base (semestre). Excluem-se os incidentes em execuções fiscais.</t>
        </r>
      </text>
    </comment>
    <comment ref="A208" authorId="0" shapeId="0" xr:uid="{00000000-0006-0000-0000-0000F7000000}">
      <text>
        <r>
          <rPr>
            <sz val="9"/>
            <color indexed="81"/>
            <rFont val="Segoe UI"/>
            <family val="2"/>
          </rPr>
          <t>IncExP1º = IncExPFisc1º + IncExPNFisc1º</t>
        </r>
      </text>
    </comment>
    <comment ref="A209" authorId="0" shapeId="0" xr:uid="{00000000-0006-0000-0000-0000F8000000}">
      <text>
        <r>
          <rPr>
            <sz val="9"/>
            <color indexed="81"/>
            <rFont val="Segoe UI"/>
            <family val="2"/>
          </rPr>
          <t>IncExPFisc1º – Incidentes de Execução Fiscal Pendentes no 1º Grau: Saldo residual dos embargos à adjudicação e dos embargos à arrematação, ambos em relação às execuções fiscais, que não foram julgados no 1º grau até o final do período-base (semestre).</t>
        </r>
      </text>
    </comment>
    <comment ref="A210" authorId="0" shapeId="0" xr:uid="{00000000-0006-0000-0000-0000F9000000}">
      <text>
        <r>
          <rPr>
            <sz val="9"/>
            <color indexed="81"/>
            <rFont val="Segoe UI"/>
            <family val="2"/>
          </rPr>
          <t>IncExPNfisc1º – Incidentes de Execução Pendentes no 1º Grau, exceto em execuções fiscais: Saldo residual dos embargos à execução de títulos judiciais, das impugnações ao cumprimento de sentença, dos embargos à adjudicação e dos embargos à arrematação que não foram julgados até o final do período-base (semestre). Excluem-se os incidentes em execuções fiscais.</t>
        </r>
      </text>
    </comment>
    <comment ref="A212" authorId="0" shapeId="0" xr:uid="{00000000-0006-0000-0000-0000FA000000}">
      <text>
        <r>
          <rPr>
            <sz val="9"/>
            <color indexed="81"/>
            <rFont val="Segoe UI"/>
            <family val="2"/>
          </rPr>
          <t>SuS1º – Processos Suspensos ou Sobrestados ou em Arquivo Provisório no 1º Grau:  Total de processos suspensos ou sobrestados ou em arquivo provisório no 1º grau, no final do período-base (semestre). Computam-se, além dos casos de suspensão ou sobrestamento da execução, os processos com precatório expedido e pendente de pagamento, as execuções em que houve parcelamento da dívida, os processos aguardando cumprimento de acordo e os processos aguardando decisão em repercussão geral (SusRG1º). Consideram-se apenas as classes processuais compreendidas na variável Cn1º – Casos Novos de 1º Grau.</t>
        </r>
      </text>
    </comment>
    <comment ref="A213" authorId="0" shapeId="0" xr:uid="{00000000-0006-0000-0000-0000FB000000}">
      <text>
        <r>
          <rPr>
            <sz val="9"/>
            <color indexed="81"/>
            <rFont val="Segoe UI"/>
            <family val="2"/>
          </rPr>
          <t>SuSC1º – Processos de Conhecimento Suspensos ou Sobrestados ou em Arquivo Provisório no 1º Grau:  Os processos de conhecimento, cautelares, mandamentais e ações constitucionais, que estão suspensos ou sobrestados ou em arquivo provisório no 1º grau, no final do período-base (semestre). Computam-se os processos aguardando cumprimento de acordo e os processos aguardando decisão em repercussão geral (SusRG1º) ou em recurso de revista repetitivo (SusRR1º). Consideram-se apenas as classes processuais compreendidas na variável: a) CnC1º – Casos Novos de Conhecimento no 1º Grau.</t>
        </r>
      </text>
    </comment>
    <comment ref="A214" authorId="0" shapeId="0" xr:uid="{00000000-0006-0000-0000-0000FC000000}">
      <text>
        <r>
          <rPr>
            <sz val="9"/>
            <color indexed="81"/>
            <rFont val="Segoe UI"/>
            <family val="2"/>
          </rPr>
          <t>SusEx1º = SuSExFisc1º + SuSExNFisc1º</t>
        </r>
      </text>
    </comment>
    <comment ref="A215" authorId="0" shapeId="0" xr:uid="{00000000-0006-0000-0000-0000FD000000}">
      <text>
        <r>
          <rPr>
            <sz val="9"/>
            <color indexed="81"/>
            <rFont val="Segoe UI"/>
            <family val="2"/>
          </rPr>
          <t>SuSExFisc1º – Execuções Fiscais Sobrestadas ou Suspensas ou em Arquivo Provisório: Os processos de execução fiscal que estão suspensos ou sobrestados ou em arquivo provisório no 1º grau, no final do período-base (semestre). Computam-se, além dos casos de suspensão ou sobrestamento da execução, as execuções em que houve parcelamento da dívida e os processos aguardando decisão em repercussão geral (SuSRG1º) ou em recurso de revista repetitivo (SuSRR1º). Consideram-se apenas as classes processuais compreendidas na variável CnExtFisc1º – Casos novos de execução fiscal no 1º grau.</t>
        </r>
      </text>
    </comment>
    <comment ref="A216" authorId="0" shapeId="0" xr:uid="{00000000-0006-0000-0000-0000FE000000}">
      <text>
        <r>
          <rPr>
            <sz val="9"/>
            <color indexed="81"/>
            <rFont val="Segoe UI"/>
            <family val="2"/>
          </rPr>
          <t>SuSExNfisc1º – Execuções Judiciais e Extrajudiciais Sobrestadas ou Suspensas ou em Arquivo Provisório, exceto execuções fiscais: Os processos de execução de títulos judiciais e extrajudiciais que estão suspensos ou sobrestados ou em arquivo provisório no 1º grau, no final do período-base (semestre), Computam-se, além dos casos de suspensão ou sobrestamento da execução, os processos com precatório expedido e pendente de pagamento, as execuções em que houve parcelamento da dívida e os processos aguardando decisão em repercussão geral (SuSRG1º) ou em recurso de revista repetitivo (SuSRR1º). Excluem-se as execuções fiscais. Consideram-se apenas as classes processuais compreendidas nas variáveis: a) CnExtNFisc1º – Casos Novos de Execução de Título Extrajudicial no 1º grau, exceto execuções fiscais e b) ExeJud1º – Execuções Judiciais no 1º Grau.</t>
        </r>
      </text>
    </comment>
    <comment ref="A217" authorId="0" shapeId="0" xr:uid="{00000000-0006-0000-0000-0000FF000000}">
      <text>
        <r>
          <rPr>
            <sz val="9"/>
            <color indexed="81"/>
            <rFont val="Segoe UI"/>
            <family val="2"/>
          </rPr>
          <t>SuSRG1º – Processos Suspensos ou Sobrestados no 1º grau por Repercussão Geral: Total de processos que, no final do período-base (semestre), estavam suspensos ou sobrestados no 1º grau aguardando decisão do Supremo Tribunal Federal (STF) em razão de Repercussão Geral Reconhecida e não julgada. Incluem-se as mesmas classes processuais das variáveis: a) CnC1º – Casos Novos de Conhecimento no 1º grau e b) CnEx1º – Casos Novos de Execução no 1º grau. Dispositivo legal: CPC 543 – B, §1º e §3º.</t>
        </r>
      </text>
    </comment>
    <comment ref="A218" authorId="0" shapeId="0" xr:uid="{00000000-0006-0000-0000-000000010000}">
      <text>
        <r>
          <rPr>
            <sz val="9"/>
            <color indexed="81"/>
            <rFont val="Segoe UI"/>
            <family val="2"/>
          </rPr>
          <t>SuSRR1º – Processos Suspensos ou Sobrestados no 1º grau por Recurso de Revista Repetitivo: Total de processos que, no final do período-base (semestre), estavam suspensos ou sobrestados no 1º grau aguardando decisão do Tribunal Superior do Trabalho em Recurso de Revista Repetitivo, reconhecido e não julgado. Incluem-se as mesmas classes processuais das variáveis: a) CnC1º – Casos Novos de Conhecimento no 1º grau e b) CnEx1º – Casos Novos de Execução no 1º grau. Dispositivo legal: CLT 896 – C.</t>
        </r>
      </text>
    </comment>
    <comment ref="A223" authorId="0" shapeId="0" xr:uid="{00000000-0006-0000-0000-00002A010000}">
      <text>
        <r>
          <rPr>
            <sz val="9"/>
            <color indexed="81"/>
            <rFont val="Segoe UI"/>
            <family val="2"/>
          </rPr>
          <t>Rsup2° – Recursos à Instância Superior no 2º Grau: Os recursos interpostos de acórdãos em processos judiciais de 2º grau e endereçados aos Tribunais Superiores no período-base (semestre).</t>
        </r>
      </text>
    </comment>
    <comment ref="A224" authorId="0" shapeId="0" xr:uid="{00000000-0006-0000-0000-00002B010000}">
      <text>
        <r>
          <rPr>
            <sz val="9"/>
            <color indexed="81"/>
            <rFont val="Segoe UI"/>
            <family val="2"/>
          </rPr>
          <t>Apublic2º – Acórdãos Publicados no 2º Grau: Os acórdãos em processos judiciais publicados pelo 2º Grau passíveis de recurso para os Tribunais Superiores no período-base (semestre), excluídos os acórdãos proferidos em embargos de declaração.</t>
        </r>
      </text>
    </comment>
    <comment ref="A225" authorId="0" shapeId="0" xr:uid="{00000000-0006-0000-0000-00002C010000}">
      <text>
        <r>
          <rPr>
            <sz val="9"/>
            <color indexed="81"/>
            <rFont val="Segoe UI"/>
            <family val="2"/>
          </rPr>
          <t>AI2º – Agravos às Decisões Denegatórias de Admissibilidade de Recurso de Revista e Recurso Ordinário para o TST: Os recursos de agravos de instrumento interpostos contra as decisões proferidas pela Justiça do Trabalho de 2º Grau denegatórias de admissibilidade de recursos para o TST (de revista e recurso ordinário), no período-base (semestre).</t>
        </r>
      </text>
    </comment>
    <comment ref="A226" authorId="0" shapeId="0" xr:uid="{00000000-0006-0000-0000-00002D010000}">
      <text>
        <r>
          <rPr>
            <sz val="9"/>
            <color indexed="81"/>
            <rFont val="Segoe UI"/>
            <family val="2"/>
          </rPr>
          <t>DA2º - Decisões denegatórias de admissibilidade de Recurso de Revista e de Recurso Ordinário para o TST: O número de decisões proferidas pelo 2º Grau denegatórias de seguimento a recursos de revista e a recursos ordinários para o TST, no período-base (semestre).</t>
        </r>
      </text>
    </comment>
    <comment ref="A227" authorId="0" shapeId="0" xr:uid="{00000000-0006-0000-0000-00002E010000}">
      <text>
        <r>
          <rPr>
            <sz val="9"/>
            <color indexed="81"/>
            <rFont val="Segoe UI"/>
            <family val="2"/>
          </rPr>
          <t>Rint2º – Recursos Internos no 2º Grau: Os recursos interpostos de decisão no 2º Grau para julgamento no mesmo grau de jurisdição, no período-base (semestre), abrangendo os embargos de declaração, os agravos regimentais, os agravos do art. 557 do CPC e outros recursos regimentais.</t>
        </r>
      </text>
    </comment>
    <comment ref="A228" authorId="0" shapeId="0" xr:uid="{00000000-0006-0000-0000-00002F010000}">
      <text>
        <r>
          <rPr>
            <sz val="9"/>
            <color indexed="81"/>
            <rFont val="Segoe UI"/>
            <family val="2"/>
          </rPr>
          <t>Ag2º – Agravos de Recursos e Agravos do art. 557 de 2º Grau: Os Agravos Regimentais e os Agravos do art. 557 interpostos no 2º Grau, no período-base (semestre). Excluem-se os agravos regimentais em decisões correicionais.</t>
        </r>
      </text>
    </comment>
    <comment ref="A229" authorId="0" shapeId="0" xr:uid="{00000000-0006-0000-0000-000030010000}">
      <text>
        <r>
          <rPr>
            <sz val="9"/>
            <color indexed="81"/>
            <rFont val="Segoe UI"/>
            <family val="2"/>
          </rPr>
          <t>DeMono2º – Decisões Monocráticas no 2º Grau: As decisões monocráticas proferidas no 2º Grau que solucionem processos originários ou recursos no período-base (semestre). Devem ser excluídas as decisões de natureza correicionais.</t>
        </r>
      </text>
    </comment>
    <comment ref="A230" authorId="0" shapeId="0" xr:uid="{00000000-0006-0000-0000-000031010000}">
      <text>
        <r>
          <rPr>
            <sz val="9"/>
            <color indexed="81"/>
            <rFont val="Segoe UI"/>
            <family val="2"/>
          </rPr>
          <t>Ed2º – Embargos de Declaração no 2º Grau: Os embargos de declaração opostos no 2º Grau para julgamento no período-base (semestre).</t>
        </r>
      </text>
    </comment>
    <comment ref="A231" authorId="0" shapeId="0" xr:uid="{00000000-0006-0000-0000-000032010000}">
      <text>
        <r>
          <rPr>
            <sz val="9"/>
            <color indexed="81"/>
            <rFont val="Segoe UI"/>
            <family val="2"/>
          </rPr>
          <t>DePub2º – Decisões no 2º Grau Publicadas: As decisões, colegiadas ou monocráticas, proferidas no 2º Grau, publicadas no período-base (semestre). Excluem-se as decisões proferidas em embargos de declaração.</t>
        </r>
      </text>
    </comment>
    <comment ref="A235" authorId="0" shapeId="0" xr:uid="{00000000-0006-0000-0000-000033010000}">
      <text>
        <r>
          <rPr>
            <sz val="9"/>
            <color indexed="81"/>
            <rFont val="Segoe UI"/>
            <family val="2"/>
          </rPr>
          <t>ROROPS1º - Recursos Ordinários no 1° Grau: Os Recursos Ordinários e os Recursos Ordinários em Procedimento Sumaríssimo interpostos no 1º Grau no período-base (semestre).</t>
        </r>
      </text>
    </comment>
    <comment ref="A236" authorId="0" shapeId="0" xr:uid="{00000000-0006-0000-0000-000034010000}">
      <text>
        <r>
          <rPr>
            <sz val="9"/>
            <color indexed="81"/>
            <rFont val="Segoe UI"/>
            <family val="2"/>
          </rPr>
          <t>SeReC1º - Sentenças de Conhecimento de 1º Grau Passíveis de Recurso Externo: As decisões que põem fim à relação processual de conhecimento no 1º Grau, com ou sem a análise do mérito, excluídas as decisões de homologação de acordo, de extinção de processo por desistência ou renúncia ao direito sobre que se funda a ação, de arquivamento e as decisões em Embargos de Terceiros, no período-base (semestre).</t>
        </r>
      </text>
    </comment>
    <comment ref="A237" authorId="0" shapeId="0" xr:uid="{00000000-0006-0000-0000-000035010000}">
      <text>
        <r>
          <rPr>
            <sz val="9"/>
            <color indexed="81"/>
            <rFont val="Segoe UI"/>
            <family val="2"/>
          </rPr>
          <t>AP1º - Agravos de Petição: Os recursos de agravo de petição interpostos no 1º Grau no período-base (semestre).</t>
        </r>
      </text>
    </comment>
    <comment ref="A238" authorId="0" shapeId="0" xr:uid="{00000000-0006-0000-0000-000036010000}">
      <text>
        <r>
          <rPr>
            <sz val="9"/>
            <color indexed="81"/>
            <rFont val="Segoe UI"/>
            <family val="2"/>
          </rPr>
          <t>SeReEx1º - Sentenças de Execução de 1º Grau Passíveis de Recurso Externo: As decisões proferidas pelo 1º Grau na fase de execução, no período- base (semestre), abrangendo as decisões em embargos à execução, embargos de terceiros, impugnação aos cálculos, embargos à adjudicação e embargos à arrematação.</t>
        </r>
      </text>
    </comment>
    <comment ref="A239" authorId="0" shapeId="0" xr:uid="{00000000-0006-0000-0000-000037010000}">
      <text>
        <r>
          <rPr>
            <sz val="9"/>
            <color indexed="81"/>
            <rFont val="Segoe UI"/>
            <family val="2"/>
          </rPr>
          <t>RIntC1º – Recursos Internos no 1º Grau na Fase de Conhecimento: Os embargos de declaração opostos contra decisão de 1º Grau, no período-base (semestre).</t>
        </r>
      </text>
    </comment>
    <comment ref="A240" authorId="1" shapeId="0" xr:uid="{00000000-0006-0000-0000-000038010000}">
      <text/>
    </comment>
    <comment ref="A253" authorId="0" shapeId="0" xr:uid="{CAEFA4C7-B552-462D-8B17-F1BBC77FCF32}">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254" authorId="0" shapeId="0" xr:uid="{1005F295-E20E-4FF7-A964-740BB4088C76}">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255" authorId="0" shapeId="0" xr:uid="{00000000-0006-0000-0000-00003901000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259" authorId="0" shapeId="0" xr:uid="{00000000-0006-0000-0000-00003A010000}">
      <text>
        <r>
          <rPr>
            <sz val="9"/>
            <color indexed="81"/>
            <rFont val="Segoe UI"/>
            <family val="2"/>
          </rPr>
          <t>TpTot – Tempo Total de Tramitação dos Processos Arquivados Definitivamente: 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Consideram-se apenas as classes processuais compreendidas nas variáveis: a) Cn2º – Casos Novos no 2º grau; b) CnC1º – Casos Novos de Conhecimento no 1º grau; c) CnEx1º – Casos Novos de Execução no 1º grau; d) CnTR – Casos Novos nas Turmas Recursais; e) CnCJE – Casos Novos de Conhecimento nos Juizados Especiais; f) CnExJE – Casos Novos de Execução nos Juizados Especiais.</t>
        </r>
      </text>
    </comment>
    <comment ref="A260" authorId="0" shapeId="0" xr:uid="{00000000-0006-0000-0000-00003B01000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1" authorId="0" shapeId="0" xr:uid="{00000000-0006-0000-0000-00003C01000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2" authorId="0" shapeId="0" xr:uid="{00000000-0006-0000-0000-00003D01000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3" authorId="0" shapeId="0" xr:uid="{00000000-0006-0000-0000-00003E010000}">
      <text>
        <r>
          <rPr>
            <sz val="9"/>
            <color indexed="81"/>
            <rFont val="Segoe UI"/>
            <family val="2"/>
          </rPr>
          <t>Para cada processo arquivado definitivamente durante o ano-base, calcular o número de dias corridos entre a data do protocolo na instância originária e a data do arquivamento definitivo. Após, calcular a média dos tempos, a mediana dos tempos, o desvio padrão dos tempos e o número de processos considerados, ou seja.</t>
        </r>
      </text>
    </comment>
    <comment ref="A265" authorId="0" shapeId="0" xr:uid="{00000000-0006-0000-0000-00003F010000}">
      <text>
        <r>
          <rPr>
            <sz val="9"/>
            <color indexed="81"/>
            <rFont val="Segoe UI"/>
            <family val="2"/>
          </rPr>
          <t>TpCp2º – Tempo de Tramitação dos Processos Pendentes de 2º Grau: 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das variáveis: a) CpCrim2º – Casos Pendentes no 2º Grau Criminais e b) CpNCrim2º – Casos Pendentes no 2º Grau Não-Criminais.</t>
        </r>
      </text>
    </comment>
    <comment ref="A266" authorId="0" shapeId="0" xr:uid="{00000000-0006-0000-0000-00004001000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7" authorId="0" shapeId="0" xr:uid="{00000000-0006-0000-0000-00004101000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8" authorId="0" shapeId="0" xr:uid="{00000000-0006-0000-0000-00004201000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69" authorId="0" shapeId="0" xr:uid="{00000000-0006-0000-0000-000043010000}">
      <text>
        <r>
          <rPr>
            <sz val="9"/>
            <color indexed="81"/>
            <rFont val="Segoe UI"/>
            <family val="2"/>
          </rPr>
          <t>Para cada processo de 2º grau, pendente ao final o ano-base, calcular o número de dias corridos entre a data do protocolo no 2º grau e o último dia do ano-base. Após, calcular a média dos tempos, a mediana dos tempos, o desvio padrão dos tempos e o número de processos considerados. Consideram-se os mesmos processos e critérios da variável. Cp2º – Casos Pendentes no 2º Grau.</t>
        </r>
      </text>
    </comment>
    <comment ref="A270" authorId="0" shapeId="0" xr:uid="{00000000-0006-0000-0000-000044010000}">
      <text>
        <r>
          <rPr>
            <sz val="9"/>
            <color indexed="81"/>
            <rFont val="Segoe UI"/>
            <family val="2"/>
          </rPr>
          <t>TpCpC1º – Tempo de Tramitação dos Processos de Conhecimento Pendentes no 1º Grau: 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das variáveis: a) CpCCrim1º – Casos Pendentes de Conhecimento no 1º Grau Criminais e b) CpCNCrim1º – Casos Pendentes de Conhecimento no 1º Grau Não-Criminais.</t>
        </r>
      </text>
    </comment>
    <comment ref="A271" authorId="0" shapeId="0" xr:uid="{00000000-0006-0000-0000-00004501000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2" authorId="0" shapeId="0" xr:uid="{00000000-0006-0000-0000-00004601000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3" authorId="0" shapeId="0" xr:uid="{00000000-0006-0000-0000-00004701000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4" authorId="0" shapeId="0" xr:uid="{00000000-0006-0000-0000-000048010000}">
      <text>
        <r>
          <rPr>
            <sz val="9"/>
            <color indexed="81"/>
            <rFont val="Segoe UI"/>
            <family val="2"/>
          </rPr>
          <t>Para cada processo de conhecimento do 1º grau, pendente ao final do ano-base, calcular o número de dias corridos entre a data do protocolo e o último dia do ano-base. Após, calcular a média dos tempos, a mediana dos tempos, o desvio padrão dos tempos e o número de processos considerados. Consideram-se os mesmos processos e critérios da variável CpC1º – Casos Pendentes de Conhecimento no 1º Grau.</t>
        </r>
      </text>
    </comment>
    <comment ref="A275" authorId="0" shapeId="0" xr:uid="{00000000-0006-0000-0000-000049010000}">
      <text>
        <r>
          <rPr>
            <sz val="9"/>
            <color indexed="81"/>
            <rFont val="Segoe UI"/>
            <family val="2"/>
          </rPr>
          <t>TpCpEx1º – Tempo de Tramitação dos Processos de Execução Pendentes no 1º Grau, exceto execuções penais: 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6" authorId="0" shapeId="0" xr:uid="{00000000-0006-0000-0000-00004A01000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7" authorId="0" shapeId="0" xr:uid="{00000000-0006-0000-0000-00004B01000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8" authorId="0" shapeId="0" xr:uid="{00000000-0006-0000-0000-00004C01000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79" authorId="0" shapeId="0" xr:uid="{00000000-0006-0000-0000-00004D010000}">
      <text>
        <r>
          <rPr>
            <sz val="9"/>
            <color indexed="81"/>
            <rFont val="Segoe UI"/>
            <family val="2"/>
          </rPr>
          <t>Para cada processo de execução do 1º grau, pendente ao final do ano-base, calcular o número de dias corridos entre a data do início da execução ou liquidação e o último dia do ano-base. Após, calcular a média dos tempos, a mediana dos tempos, o desvio padrão dos tempos e o número de processos considerados. Excluem-se as execuções penais. Consideram-se os mesmos processos e critérios das variáveis: a) CpExtFisc1º – Casos Pendentes de Execução Fiscal no 1º grau; b) CpExtNFisc1º – Casos Pendentes de Execução de Título Extrajudicial no 1º grau, exceto execuções fiscais e c) ExeJudPNcrim1º – Execuções Judiciais Pendentes no 1º Grau, exceto execuções penais.</t>
        </r>
      </text>
    </comment>
    <comment ref="A280" authorId="2" shapeId="0" xr:uid="{00000000-0006-0000-0000-00004E010000}">
      <text>
        <r>
          <rPr>
            <sz val="9"/>
            <color indexed="81"/>
            <rFont val="Tahoma"/>
            <family val="2"/>
          </rPr>
          <t>CpPM1º - Casos Pendentes no 1º Grau Propostos Pelos Municípios, Autarquias, Fundações e Empresas Públicas Municipais: Saldo residual de processos propostos pelos Municípios, Autarquias, Fundações e Empresas Públicas Estaduais ou Municipais, que ingressaram ou foram protocolizados na Justiça Estadual de 1º Grau até o final do período anterior ao ano-base e que não foram baixados até o final do período anterior ao ano-base. Incluem-se apenas as classes processuais compreendidas nas variáveis: a) CpCNCrim1º - Casos Pendentes de Conhecimento no 1º Grau não-criminais; b) CpExtFisc1º - Casos Pendentes de Execução Fiscal no 1º grau; c) CpExtNFisc1º - Casos Pendentes de Execução de Título Extrajudicial no 1º grau, exceto execuções fiscais; d) ExeJudPNCrim1º - Execuções Judiciais Pendentes no 1º Grau, exceto execuções penais.</t>
        </r>
      </text>
    </comment>
    <comment ref="A282" authorId="0" shapeId="0" xr:uid="{00000000-0006-0000-0000-00004F010000}">
      <text>
        <r>
          <rPr>
            <sz val="9"/>
            <color indexed="81"/>
            <rFont val="Segoe UI"/>
            <family val="2"/>
          </rPr>
          <t>TpDec2º – Tempo da Decisão Terminativa de Processo de 2º Grau: 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DecCrim2º – Decisões terminativas de processo no processo criminal no 2º Grau e b) DecNCrim2º – Decisões terminativas de processo não-criminal no 2º Grau. Havendo mais de uma decisão no mesmo processo, apenas a última deve ser considerada.</t>
        </r>
      </text>
    </comment>
    <comment ref="A283" authorId="0" shapeId="0" xr:uid="{00000000-0006-0000-0000-00005001000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4" authorId="0" shapeId="0" xr:uid="{00000000-0006-0000-0000-00005101000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5" authorId="0" shapeId="0" xr:uid="{00000000-0006-0000-0000-00005201000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6" authorId="0" shapeId="0" xr:uid="{00000000-0006-0000-0000-000053010000}">
      <text>
        <r>
          <rPr>
            <sz val="9"/>
            <color indexed="81"/>
            <rFont val="Segoe UI"/>
            <family val="2"/>
          </rPr>
          <t>Para cada processo julgado no 2º grau durante o ano-base, calcular o número de dias corridos entre a data do protocolo no 2º grau e a data da última decisão terminativa do processo. Após, calcular a média dos tempos, a mediana dos tempos, o desvio padrão dos tempos e o número de processos considerados. Consideram-se os mesmos processos das variáveis: a) Dec2º – Total de Decisões Terminativas de Processo no 2º Grau. Havendo mais de uma decisão no mesmo processo, apenas a última deve ser considerada.</t>
        </r>
      </text>
    </comment>
    <comment ref="A287" authorId="0" shapeId="0" xr:uid="{00000000-0006-0000-0000-000054010000}">
      <text>
        <r>
          <rPr>
            <sz val="9"/>
            <color indexed="81"/>
            <rFont val="Segoe UI"/>
            <family val="2"/>
          </rPr>
          <t>TpSentC1º – Tempo da Sentença de Conhecimento no 1º Grau: 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das variáveis: a) SentCCrim1º – Sentenças de Conhecimento no 1º Grau Criminais e b) SentCNCrim1º – Sentenças de Conhecimento no 1º Grau Não-Criminais. Havendo mais de uma sentença no mesmo processo, apenas a última deve ser considerada.</t>
        </r>
      </text>
    </comment>
    <comment ref="A288" authorId="0" shapeId="0" xr:uid="{00000000-0006-0000-0000-00005501000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89" authorId="0" shapeId="0" xr:uid="{00000000-0006-0000-0000-00005601000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90" authorId="0" shapeId="0" xr:uid="{00000000-0006-0000-0000-00005701000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91" authorId="0" shapeId="0" xr:uid="{00000000-0006-0000-0000-000058010000}">
      <text>
        <r>
          <rPr>
            <sz val="9"/>
            <color indexed="81"/>
            <rFont val="Segoe UI"/>
            <family val="2"/>
          </rPr>
          <t>Para cada processo de conhecimento de 1º grau, julgado durante o ano-base, calcular o número de dias corridos entre a data do protocolo e a data da última sentença. Após, calcular a média dos tempos, a mediana dos tempos, o desvio padrão dos tempos e o número de processos considerados. Consideram-se os mesmos processos da variável SentC1º – Sentenças de Conhecimento no 1º grau. Havendo mais de uma sentença no mesmo processo, apenas a última deve ser considerada.</t>
        </r>
      </text>
    </comment>
    <comment ref="A292" authorId="0" shapeId="0" xr:uid="{00000000-0006-0000-0000-000059010000}">
      <text>
        <r>
          <rPr>
            <sz val="9"/>
            <color indexed="81"/>
            <rFont val="Segoe UI"/>
            <family val="2"/>
          </rPr>
          <t>TpSentEx1º – Tempo da Sentença de Execução no 1º Grau, exceto execuções penais: 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3" authorId="0" shapeId="0" xr:uid="{00000000-0006-0000-0000-00005A01000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4" authorId="0" shapeId="0" xr:uid="{00000000-0006-0000-0000-00005B01000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5" authorId="0" shapeId="0" xr:uid="{00000000-0006-0000-0000-00005C01000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6" authorId="0" shapeId="0" xr:uid="{00000000-0006-0000-0000-00005D010000}">
      <text>
        <r>
          <rPr>
            <sz val="9"/>
            <color indexed="81"/>
            <rFont val="Segoe UI"/>
            <family val="2"/>
          </rPr>
          <t>Para cada processo de execução de 1º grau, julgado durante o ano-base, calcular o número de dias corridos entre a data do início da execução ou liquidação e a data da última sentença. Após, calcular a média dos tempos, a mediana dos tempos, o desvio padrão dos tempos e o número de processos considerados. Excluem-se as execuções penais. Consideram-se os mesmos processos das variáveis: a) SentExtFisc1º – Sentenças em Execução Fiscal no 1º grau; b) SentExtNFisc1º – Sentenças em Execução de Título Extrajudicial no 1º grau, exceto sentenças em execução fiscal e c) SentJudNCrim1º – Sentenças em Execução Judicial no 1º grau, exceto sentenças em execução penal.  Havendo mais de uma sentença no mesmo processo, apenas a última deve ser considerada.</t>
        </r>
      </text>
    </comment>
    <comment ref="A298" authorId="0" shapeId="0" xr:uid="{00000000-0006-0000-0000-00005E010000}">
      <text>
        <r>
          <rPr>
            <sz val="9"/>
            <color indexed="81"/>
            <rFont val="Segoe UI"/>
            <family val="2"/>
          </rPr>
          <t>TpRG2º – Tempo de Suspensão ou Sobrestamento dos Processos no 2º Grau em razão de Repercussão Geral: 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299" authorId="0" shapeId="0" xr:uid="{00000000-0006-0000-0000-00005F01000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0" authorId="0" shapeId="0" xr:uid="{00000000-0006-0000-0000-00006001000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1" authorId="0" shapeId="0" xr:uid="{00000000-0006-0000-0000-00006101000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2" authorId="0" shapeId="0" xr:uid="{00000000-0006-0000-0000-000062010000}">
      <text>
        <r>
          <rPr>
            <sz val="9"/>
            <color indexed="81"/>
            <rFont val="Segoe UI"/>
            <family val="2"/>
          </rPr>
          <t>Para cada processo que, no final do ano-base, estava suspenso ou sobrestado no 2º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SuSRG2º – Processos Suspensos ou Sobrestados no 2º grau por Repercussão Geral.</t>
        </r>
      </text>
    </comment>
    <comment ref="A303" authorId="0" shapeId="0" xr:uid="{00000000-0006-0000-0000-000063010000}">
      <text>
        <r>
          <rPr>
            <sz val="9"/>
            <color indexed="81"/>
            <rFont val="Segoe UI"/>
            <family val="2"/>
          </rPr>
          <t>TpRR2º – Tempo de Suspensão ou Sobrestamento dos Processos em razão de Recursos Repetitivos no 2º Grau: 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4" authorId="0" shapeId="0" xr:uid="{00000000-0006-0000-0000-00006401000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5" authorId="0" shapeId="0" xr:uid="{00000000-0006-0000-0000-00006501000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6" authorId="0" shapeId="0" xr:uid="{00000000-0006-0000-0000-00006601000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7" authorId="0" shapeId="0" xr:uid="{00000000-0006-0000-0000-000067010000}">
      <text>
        <r>
          <rPr>
            <sz val="9"/>
            <color indexed="81"/>
            <rFont val="Segoe UI"/>
            <family val="2"/>
          </rPr>
          <t>Para cada processo que, no final do ano-base, estava suspenso ou sobrestado no 2º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SuSRR2º – Processos Suspensos ou Sobrestados no 2º grau por Recurso Repetitivo.</t>
        </r>
      </text>
    </comment>
    <comment ref="A308" authorId="0" shapeId="0" xr:uid="{00000000-0006-0000-0000-000068010000}">
      <text>
        <r>
          <rPr>
            <sz val="9"/>
            <color indexed="81"/>
            <rFont val="Segoe UI"/>
            <family val="2"/>
          </rPr>
          <t>TpRG1º – Tempo de Suspensão ou Sobrestamento dos Processos no 1º Grau em razão de Repercussão Geral Reconhecida: 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09" authorId="0" shapeId="0" xr:uid="{00000000-0006-0000-0000-00006901000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0" authorId="0" shapeId="0" xr:uid="{00000000-0006-0000-0000-00006A01000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1" authorId="0" shapeId="0" xr:uid="{00000000-0006-0000-0000-00006B01000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2" authorId="0" shapeId="0" xr:uid="{00000000-0006-0000-0000-00006C010000}">
      <text>
        <r>
          <rPr>
            <sz val="9"/>
            <color indexed="81"/>
            <rFont val="Segoe UI"/>
            <family val="2"/>
          </rPr>
          <t>Para cada processo que, no final do ano-base, estava suspenso ou sobrestado no 1º grau aguardando decisão do Supremo Tribunal Federal em razão de repercussão geral reconhecida e não julgada,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SuSRG1º – Processos Suspensos ou Sobrestados no 1º grau por Repercussão Geral.</t>
        </r>
      </text>
    </comment>
    <comment ref="A313" authorId="0" shapeId="0" xr:uid="{00000000-0006-0000-0000-00006D010000}">
      <text>
        <r>
          <rPr>
            <sz val="9"/>
            <color indexed="81"/>
            <rFont val="Segoe UI"/>
            <family val="2"/>
          </rPr>
          <t>TpRR1º – Tempo de Suspensão ou Sobrestamento dos Processos no 1º Grau em razão de Recursos Repetitivos: 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4" authorId="0" shapeId="0" xr:uid="{00000000-0006-0000-0000-00006E01000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5" authorId="0" shapeId="0" xr:uid="{00000000-0006-0000-0000-00006F01000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6" authorId="0" shapeId="0" xr:uid="{00000000-0006-0000-0000-00007001000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7" authorId="0" shapeId="0" xr:uid="{00000000-0006-0000-0000-000071010000}">
      <text>
        <r>
          <rPr>
            <sz val="9"/>
            <color indexed="81"/>
            <rFont val="Segoe UI"/>
            <family val="2"/>
          </rPr>
          <t>Para cada processo que, no final do ano-base, estava suspenso ou sobrestado no 1º grau aguardando decisão de Tribunal Superior em recurso de natureza especial repetitivo reconhecido e não julgado, calcular o número de dias corridos entre a data da suspensão/sobrestamento e o último dia do ano-base.  Após, calcular a média dos tempos, a mediana dos tempos, o desvio padrão dos tempos e o número de processos considerados. Consideram-se os mesmos processos e critérios da variável SuSRR1º – Processos Suspensos ou Sobrestados no 1º grau por Recurso Repetitivo.</t>
        </r>
      </text>
    </comment>
    <comment ref="A319" authorId="0" shapeId="0" xr:uid="{00000000-0006-0000-0000-000072010000}">
      <text>
        <r>
          <rPr>
            <sz val="9"/>
            <color indexed="81"/>
            <rFont val="Segoe UI"/>
            <family val="2"/>
          </rPr>
          <t>TpBaix2º – Tempo de Tramitação dos Processos Baixados de 2º Grau: 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0" authorId="0" shapeId="0" xr:uid="{00000000-0006-0000-0000-00007301000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1" authorId="0" shapeId="0" xr:uid="{00000000-0006-0000-0000-00007401000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2" authorId="0" shapeId="0" xr:uid="{00000000-0006-0000-0000-00007501000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3" authorId="0" shapeId="0" xr:uid="{00000000-0006-0000-0000-000076010000}">
      <text>
        <r>
          <rPr>
            <sz val="9"/>
            <color indexed="81"/>
            <rFont val="Segoe UI"/>
            <family val="2"/>
          </rPr>
          <t>Para cada processo baixado no 2º grau durante o ano-base, calcular o número de dias corridos entre a data do protocolo e a primeira data de baixa. Após, calcular a média dos tempos, a mediana dos tempos, o desvio padrão dos tempos e o número de processos considerados. Consideram-se os mesmos processos e critérios da variável TBaix2º – Total de Processos Baixados no 2º Grau.</t>
        </r>
      </text>
    </comment>
    <comment ref="A324" authorId="0" shapeId="0" xr:uid="{00000000-0006-0000-0000-000077010000}">
      <text>
        <r>
          <rPr>
            <sz val="9"/>
            <color indexed="81"/>
            <rFont val="Segoe UI"/>
            <family val="2"/>
          </rPr>
          <t>TpBaixC1º – Tempo de Tramitação dos Processos de Conhecimento Baixados no 1º Grau: 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5" authorId="0" shapeId="0" xr:uid="{00000000-0006-0000-0000-00007801000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6" authorId="0" shapeId="0" xr:uid="{00000000-0006-0000-0000-00007901000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7" authorId="0" shapeId="0" xr:uid="{00000000-0006-0000-0000-00007A01000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8" authorId="0" shapeId="0" xr:uid="{00000000-0006-0000-0000-00007B010000}">
      <text>
        <r>
          <rPr>
            <sz val="9"/>
            <color indexed="81"/>
            <rFont val="Segoe UI"/>
            <family val="2"/>
          </rPr>
          <t>Para cada processo de conhecimento baixado no 1º grau durante o ano-base, calcular o número de dias corridos entre a data do protocolo e a primeira data da baixa na fase de conhecimento. Após, calcular a média dos tempos, a mediana dos tempos, o desvio padrão dos tempos e o número de processos considerados. Consideram-se os mesmos processos e critérios da variável TBaixC1º – Processos de Conhecimento Baixados no 1º Grau.</t>
        </r>
      </text>
    </comment>
    <comment ref="A329" authorId="0" shapeId="0" xr:uid="{00000000-0006-0000-0000-00007C010000}">
      <text>
        <r>
          <rPr>
            <sz val="9"/>
            <color indexed="81"/>
            <rFont val="Segoe UI"/>
            <family val="2"/>
          </rPr>
          <t>TpBaixJud1º – Tempo de Tramitação dos Processos de Execução Judicial no 1º Grau: 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0" authorId="0" shapeId="0" xr:uid="{00000000-0006-0000-0000-00007D01000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1" authorId="0" shapeId="0" xr:uid="{00000000-0006-0000-0000-00007E01000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2" authorId="0" shapeId="0" xr:uid="{00000000-0006-0000-0000-00007F01000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3" authorId="0" shapeId="0" xr:uid="{00000000-0006-0000-0000-000080010000}">
      <text>
        <r>
          <rPr>
            <sz val="9"/>
            <color indexed="81"/>
            <rFont val="Segoe UI"/>
            <family val="2"/>
          </rPr>
          <t>Para cada processo de execução de título judicial baixado no 1º grau durante o ano-base, calcular o número de dias corridos entre a data do início da execução ou liquidação e data da primeira baixa de execução. Após, calcular a média dos tempos, a mediana dos tempos, o desvio padrão dos tempos e o número de processos de execução de título judicial considerados. Consideram-se os mesmos processos e critérios da variável TBaixJud1º – Total de Processos Baixados de Execução Judicial no 1º Grau.</t>
        </r>
      </text>
    </comment>
    <comment ref="A334" authorId="0" shapeId="0" xr:uid="{00000000-0006-0000-0000-000081010000}">
      <text>
        <r>
          <rPr>
            <sz val="9"/>
            <color indexed="81"/>
            <rFont val="Segoe UI"/>
            <family val="2"/>
          </rPr>
          <t>TpBaixExtFisc1º – Tempo de Tramitação dos Processos de Execução Fiscal Baixados no 1º Grau: 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executivos fiscais considerados. Consideram-se os mesmos processos e critérios da variável TBaixExtFisc1º – Total de Processos Baixados de Execução Fiscal no 1º Grau.</t>
        </r>
      </text>
    </comment>
    <comment ref="A335" authorId="0" shapeId="0" xr:uid="{00000000-0006-0000-0000-00008201000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6" authorId="0" shapeId="0" xr:uid="{00000000-0006-0000-0000-00008301000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7" authorId="0" shapeId="0" xr:uid="{00000000-0006-0000-0000-00008401000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8" authorId="0" shapeId="0" xr:uid="{00000000-0006-0000-0000-000085010000}">
      <text>
        <r>
          <rPr>
            <sz val="9"/>
            <color indexed="81"/>
            <rFont val="Segoe UI"/>
            <family val="2"/>
          </rPr>
          <t>Para cada processo de execução fiscal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TBaixExtFisc1º – Total de Processos Baixados de Execução Fiscal no 1º Grau.</t>
        </r>
      </text>
    </comment>
    <comment ref="A339" authorId="0" shapeId="0" xr:uid="{00000000-0006-0000-0000-000086010000}">
      <text>
        <r>
          <rPr>
            <sz val="9"/>
            <color indexed="81"/>
            <rFont val="Segoe UI"/>
            <family val="2"/>
          </rPr>
          <t>TpBaixExtNFisc1º – Tempo de Tramitação dos Processos de Execução de Título Extrajudicial Baixados no 1º Grau, exceto execuções fiscais: 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executivos extrajudiciais (exceto executivos fiscais) considerados. Consideram-se os mesmos processos e critérios da variável TBaixExtNFisc1º – Total de Processos Baixados de Execução de Títulos Extrajudiciais no 1º Grau, exceto execuções fiscais.</t>
        </r>
      </text>
    </comment>
    <comment ref="A340" authorId="0" shapeId="0" xr:uid="{00000000-0006-0000-0000-00008701000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 ref="A341" authorId="0" shapeId="0" xr:uid="{00000000-0006-0000-0000-00008801000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 ref="A342" authorId="0" shapeId="0" xr:uid="{00000000-0006-0000-0000-00008901000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 ref="A343" authorId="0" shapeId="0" xr:uid="{00000000-0006-0000-0000-00008A010000}">
      <text>
        <r>
          <rPr>
            <sz val="9"/>
            <color indexed="81"/>
            <rFont val="Segoe UI"/>
            <family val="2"/>
          </rPr>
          <t>Para cada processo de execução de título executivo extrajudicial (exceto execuções fiscais) baixado no 1º grau durante o ano-base, calcular o número de dias corridos entre a data do início da execução ou liquidação e data da primeira baixa de execução. Após, calcular a média dos tempos, a mediana dos tempos, o desvio padrão dos tempos e o número de processos considerados. Consideram-se os mesmos processos e critérios da variável TBaixExtNFisc1º – Total de Processos Baixados de Execução de Títulos Extrajudiciais no 1º Grau, exceto execuções fiscais.</t>
        </r>
      </text>
    </comment>
  </commentList>
</comments>
</file>

<file path=xl/sharedStrings.xml><?xml version="1.0" encoding="utf-8"?>
<sst xmlns="http://schemas.openxmlformats.org/spreadsheetml/2006/main" count="364" uniqueCount="315">
  <si>
    <t>TRT 09ª Região</t>
  </si>
  <si>
    <t>INSUMOS, DOTAÇÕES E GRAUS DE UTILIZAÇÃO</t>
  </si>
  <si>
    <t>DESPESAS</t>
  </si>
  <si>
    <t>OUTRAS DESPESAS</t>
  </si>
  <si>
    <t>ORÇAMENTO</t>
  </si>
  <si>
    <t>RECEITAS</t>
  </si>
  <si>
    <t>RECURSOS HUMANOS</t>
  </si>
  <si>
    <t>Magistrados</t>
  </si>
  <si>
    <t>Magistrados - Existentes</t>
  </si>
  <si>
    <t>Magistrados - Providos</t>
  </si>
  <si>
    <t>Tempo de Afastamento dos Magistrados</t>
  </si>
  <si>
    <t>Pessoal do Quadro Efetivo</t>
  </si>
  <si>
    <t>Pessoal Comissionado sem Vínculo Efetivo</t>
  </si>
  <si>
    <t>Pessoal que ingressou por cessão ou requisição</t>
  </si>
  <si>
    <t>Tempo de Afastamento dos Servidores da Área Judiciária</t>
  </si>
  <si>
    <t>Auxiliares</t>
  </si>
  <si>
    <t>Cargos em Comissão</t>
  </si>
  <si>
    <t>Funções de Confiança</t>
  </si>
  <si>
    <t>Servidores da Área Judiciária</t>
  </si>
  <si>
    <t>RECURSOS FÍSICOS</t>
  </si>
  <si>
    <t>Variáveis</t>
  </si>
  <si>
    <t>Informatização</t>
  </si>
  <si>
    <t>Área</t>
  </si>
  <si>
    <t>LITIGIOSIDADE</t>
  </si>
  <si>
    <t>2º Grau</t>
  </si>
  <si>
    <t>1º Grau</t>
  </si>
  <si>
    <t>Casos Novos</t>
  </si>
  <si>
    <t>Casos Pendentes</t>
  </si>
  <si>
    <t>Processos Baixados</t>
  </si>
  <si>
    <t>Sentenças</t>
  </si>
  <si>
    <t>Recursos Internos</t>
  </si>
  <si>
    <t>Incidentes em Execução</t>
  </si>
  <si>
    <t>Execuções Suspensas ou Sobrestadas ou em Arquivo Provisório</t>
  </si>
  <si>
    <t>RECORRIBILIDADE</t>
  </si>
  <si>
    <t>REATIVADOS</t>
  </si>
  <si>
    <t>ACESSO À JUSTIÇA</t>
  </si>
  <si>
    <t>TEMPO DO PROCESSO</t>
  </si>
  <si>
    <t>TEMPO TOTAL</t>
  </si>
  <si>
    <t>TEMPO DO PENDENTE</t>
  </si>
  <si>
    <t>TEMPO DE SUSPENSÃO E SOBRESTAMENTO</t>
  </si>
  <si>
    <t>TEMPO DE BAIXA</t>
  </si>
  <si>
    <t>JUSTIÇA DO TRABALHO</t>
  </si>
  <si>
    <t>Dpj – Despesa Total da Justiça</t>
  </si>
  <si>
    <t>DRH – Despesas com Recursos Humanos</t>
  </si>
  <si>
    <t>DPE – Despesas com Pessoal e Encargos do Quadro Ativo e Inativo</t>
  </si>
  <si>
    <t>DPEA – Despesas com Pessoal e Encargos do Quadro Ativo</t>
  </si>
  <si>
    <t>DPEA2º – Despesas com Pessoal e Encargos do Quadro Ativo no 2º grau</t>
  </si>
  <si>
    <t>DPEA1º – Despesas com Pessoal e Encargos do Quadro Ativo no 1º grau</t>
  </si>
  <si>
    <t>DPEAAdm – Despesas com Pessoal e Encargos do Quadro Ativo na Área Administrativa</t>
  </si>
  <si>
    <t>DPEI – Despesas com Pessoal e Encargos do Quadro Inativo</t>
  </si>
  <si>
    <t>DBen – Despesas com Benefícios do Pessoal Quadro Ativo e Inativo</t>
  </si>
  <si>
    <t>DBenA – Despesas com Benefícios do Pessoal do Quadro Ativo</t>
  </si>
  <si>
    <t>DBenA2º – Despesas com Benefícios do Quadro Ativo no 2º grau</t>
  </si>
  <si>
    <t>DBenA1º – Despesas com Benefícios do Quadro Ativo no 1º grau</t>
  </si>
  <si>
    <t>DBenAAdm – Despesas com Benefícios do Quadro Ativo na área administrativa</t>
  </si>
  <si>
    <t>DBenI – Despesas com Benefícios do Quadro Inativo</t>
  </si>
  <si>
    <t>DTer – Despesas com Terceirizados</t>
  </si>
  <si>
    <t>DEst – Despesas com Estagiários</t>
  </si>
  <si>
    <t>DIP – Outras Despesas Indenizatórias e Indiretas com Recursos Humanos</t>
  </si>
  <si>
    <t>DIP2º – Outras Despesas Indenizatórias Indiretas com Recursos Humanos no 2º grau</t>
  </si>
  <si>
    <t>DIP1º – Outras Despesas Indenizatórias Indiretas com Recursos Humanos no 1º grau</t>
  </si>
  <si>
    <t>DIPAdm – Outras Despesas Indenizatórias Indiretas com Recursos Humanos na área administrativa</t>
  </si>
  <si>
    <t>DCC – Despesas com Cargos em Comissão</t>
  </si>
  <si>
    <t>DCC2º – Despesas com Cargos em Comissão na área judiciária do 2º grau</t>
  </si>
  <si>
    <t>DCC1º – Despesas com Cargos em Comissão na área judiciária do 1º grau</t>
  </si>
  <si>
    <t>DCCAdm – Despesas com Cargos em Comissão na área administrativa</t>
  </si>
  <si>
    <t>DFC – Despesas com Funções de Confiança</t>
  </si>
  <si>
    <t>DFC2º – Despesas com Funções de Confiança na área judiciária do 2º grau</t>
  </si>
  <si>
    <t>DFC1º – Despesas com Funções de Confiança na área judiciária do 1º grau</t>
  </si>
  <si>
    <t>DFCAdm – Despesas com Funções de Confiança na área administrativa</t>
  </si>
  <si>
    <t>DMag – Despesa com Recursos Humanos de Magistrados</t>
  </si>
  <si>
    <t>DServ – Despesa com Recursos Humanos de Servidores</t>
  </si>
  <si>
    <t>ODCK – Outras Despesas Correntes e de Capital</t>
  </si>
  <si>
    <t>ODC – Outras Despesas Correntes</t>
  </si>
  <si>
    <t>Dk – Despesa de Capital</t>
  </si>
  <si>
    <t>DPCO – Despesas com Projetos de Construção e Obras</t>
  </si>
  <si>
    <t>DInf1 – Despesa com Aquisições em Tecnologia de Informação e Comunicação</t>
  </si>
  <si>
    <t>DInf2 – Despesa com Custeio da Tecnologia de Informação e Comunicação</t>
  </si>
  <si>
    <t>VPag – Valores Pagos aos Jurisdicionados</t>
  </si>
  <si>
    <t>ODP – Orçamento para Despesas de Pessoal e Encargos</t>
  </si>
  <si>
    <t>OK – Orçamento para Despesas de Capital</t>
  </si>
  <si>
    <t>OOC – Orçamento para Outras Despesas Correntes</t>
  </si>
  <si>
    <t>R – Recolhimentos Diversos</t>
  </si>
  <si>
    <t>REF – Receita decorrente de Execuções Fiscais</t>
  </si>
  <si>
    <t>ReRT - Receitas decorrentes de Execução das Penalidades impostas pelos Órgãos de Fiscalização das Relações de Trabalho</t>
  </si>
  <si>
    <t>RPrev - Receitas de Execução Previdenciária</t>
  </si>
  <si>
    <t>RIR - Receitas de Arrecadação de Imposto de Renda</t>
  </si>
  <si>
    <t>DepRecP - Saldo de Depósitos Recursais Pendentes</t>
  </si>
  <si>
    <t>DepJud - Saldo de Depósitos Judiciais</t>
  </si>
  <si>
    <t>MagE – Total de Cargos de Magistrado Existentes</t>
  </si>
  <si>
    <t>MagE2º – Número de Cargos Existentes de Magistrado no 2º Grau</t>
  </si>
  <si>
    <t>MagE1º – Número de Cargos Existentes de Magistrado no 1º Grau</t>
  </si>
  <si>
    <t>MagIn – Magistrados Inativos e Instituidores de Pensão</t>
  </si>
  <si>
    <t>MagP – Total de Cargos de Magistrado Providos</t>
  </si>
  <si>
    <t>MagP2º – Número de Cargos Providos de Magistrado no 2º Grau</t>
  </si>
  <si>
    <t>MagP1º – Cargos de Magistrado Providos no 1º Grau</t>
  </si>
  <si>
    <t>MagSJ2º – Número de Magistrados sem jurisdição no 2º grau</t>
  </si>
  <si>
    <t>TAMJ1º – Tempo de Afastamento da Jurisdição dos Magistrados de 1º Grau</t>
  </si>
  <si>
    <t>FTT – Força de Trabalho Total de Magistrados, Servidores e Auxiliares</t>
  </si>
  <si>
    <t>Serv – Total de Servidores</t>
  </si>
  <si>
    <t>TCEfet – Total de Cargos do Quadro Efetivo Existentes</t>
  </si>
  <si>
    <t>TPEfet – Total de Pessoal do Quadro Efetivo</t>
  </si>
  <si>
    <t>TPS - Total de Pessoal que saiu por cessão ou requisição</t>
  </si>
  <si>
    <t>TPSV – Total de Pessoal Comissionado sem Vínculo Efetivo</t>
  </si>
  <si>
    <t>TPI – Total de Pessoal que ingressou por cessão ou requisição</t>
  </si>
  <si>
    <t>TFaux – Total da Força de Trabalho Auxiliar</t>
  </si>
  <si>
    <t>TFAuxE – Total da Força de Trabalho Auxiliar – Estagiários</t>
  </si>
  <si>
    <t>TFAuxT – Total da Força de Trabalho Auxiliar – Terceirizados</t>
  </si>
  <si>
    <t>TPEfet2º – Total de Pessoal do Quadro Efetivo na Área Judiciária de 2º grau</t>
  </si>
  <si>
    <t>TPEfet1º – Total de Pessoal do Quadro Efetivo na Área Judiciária de 1º grau</t>
  </si>
  <si>
    <t>TPEfetAdm – Total de Pessoal do Quadro Efetivo na Área Administrativa</t>
  </si>
  <si>
    <t>TPSV2º – Total de Pessoal Comissionado sem Vínculo Efetivo na Área Judiciária do 2º grau</t>
  </si>
  <si>
    <t>TPSV1º – Total de Pessoal Comissionado sem Vínculo Efetivo na Área Judiciária de 1º grau</t>
  </si>
  <si>
    <t>TPSVAdm – Total de Pessoal Comissionado sem Vínculo Efetivo na Área Administrativa</t>
  </si>
  <si>
    <t>TPI2º – Total de Pessoal que ingressou por cessão ou requisição na Área Judiciária de 2º grau</t>
  </si>
  <si>
    <t>TPI1º – Total de Pessoal que ingressou por cessão ou requisição na Área Judiciária de 1º grau</t>
  </si>
  <si>
    <t>TPIAdm – Total de Pessoal que ingressou por cessão ou requisição na Área Administrativa</t>
  </si>
  <si>
    <t>TAS2º – Tempo de Afastamento de Servidor da Área Judiciária de 2º Grau</t>
  </si>
  <si>
    <t>TAS1º – Tempo de Afastamento de Servidor da Área Judiciária de 1º grau</t>
  </si>
  <si>
    <t>TASAdm – Tempo de Afastamento de Servidor da Área Administrativa</t>
  </si>
  <si>
    <t>ServIn – Total de Servidores Inativos e Instituidores de Pensão</t>
  </si>
  <si>
    <t>TPIn – Total de Pessoal Inativo e Instituidores de Pensão</t>
  </si>
  <si>
    <t>TPEsc – Total de Pessoal das Escolas Judiciais e de Magistratura</t>
  </si>
  <si>
    <t>TPTIC – Total de Pessoal da área de tecnologia da informação</t>
  </si>
  <si>
    <t>CC – Cargos em Comissão Existentes</t>
  </si>
  <si>
    <t>CC2º – Cargos em Comissão Existentes na Área Judiciária do 2º Grau</t>
  </si>
  <si>
    <t>CC1º – Cargos em Comissão Existentes na Área Judiciária do 1º Grau</t>
  </si>
  <si>
    <t>CCAdm – Cargos em Comissão Existentes na Área Administrativa</t>
  </si>
  <si>
    <t>FC – Funções de Confiança Existentes</t>
  </si>
  <si>
    <t>FC2º – Funções de Confiança Existentes na Área Judiciária do 2º grau</t>
  </si>
  <si>
    <t>FC1º – Funções de Confiança Existentes na Área Judiciária do 1º Grau</t>
  </si>
  <si>
    <t>FCAdm – Funções de Confiança Existentes na Área Administrativa</t>
  </si>
  <si>
    <t>SaJud – Total de Servidores da Área Judiciária</t>
  </si>
  <si>
    <t>SaJud2º – Total de Servidores da Área Judiciária no 2º Grau</t>
  </si>
  <si>
    <t>SaJud1º – Total de Servidores da Área Judiciária no 1º Grau</t>
  </si>
  <si>
    <t>SaJudP – Cargos Providos de Servidores da Área Judiciária</t>
  </si>
  <si>
    <t>SaJudP2º – Cargos Providos de Servidores da Área Judiciária no 2º Grau</t>
  </si>
  <si>
    <t>SaJudP1º – Cargos Providos de Servidores da Área Judiciária no 1º Grau</t>
  </si>
  <si>
    <t>Comp – Número de computadores de uso pessoal</t>
  </si>
  <si>
    <t>Ui – Usuários de computador</t>
  </si>
  <si>
    <t>ArqDisp – Espaço disponibilizado para arquivo em metros lineares</t>
  </si>
  <si>
    <t>ArqNTUtil – Espaço, não terceirizado, utilizado com arquivo em metros lineares</t>
  </si>
  <si>
    <t>ArqTUtil – Espaço terceirizado utilizado com arquivo em metros lineares</t>
  </si>
  <si>
    <t>m²Total – Área total em metros quadrados</t>
  </si>
  <si>
    <t>m²Util – Área útil em metros quadrados</t>
  </si>
  <si>
    <t>Cn2º – Casos Novos no 2º Grau</t>
  </si>
  <si>
    <t>CnO2º - Casos Novos Originários de 2º Grau</t>
  </si>
  <si>
    <t>CnR2º - Casos Novos Recursais de 2º Grau</t>
  </si>
  <si>
    <t>Cp2º – Casos Pendentes no 2º Grau</t>
  </si>
  <si>
    <t>TBaix2º – Total de Processos Baixados no 2º Grau</t>
  </si>
  <si>
    <t>Dec2º – Total de Decisões Terminativas de Processo no 2º Grau</t>
  </si>
  <si>
    <t>DecH2º – Decisões Homologatórias de Acordos no 2º Grau</t>
  </si>
  <si>
    <t>Rint2º – Recursos Internos no 2º Grau</t>
  </si>
  <si>
    <t>RintJ2º – Recursos Internos Julgados no 2º Grau</t>
  </si>
  <si>
    <t>RintP2º – Recursos Internos Pendentes no 2º Grau</t>
  </si>
  <si>
    <t>SuS2º – Processos Suspensos ou Sobrestados ou em Arquivo Provisório no 2º Grau</t>
  </si>
  <si>
    <t>SuSRG2º – Processos Suspensos ou Sobrestados no 2º grau por Repercussão Geral</t>
  </si>
  <si>
    <t>SuSRR2º – Processos Suspensos ou Sobrestados no 2º grau por Recurso Repetitivo</t>
  </si>
  <si>
    <t>Cn1º – Casos Novos no 1º Grau</t>
  </si>
  <si>
    <t>CnC1º – Casos Novos de Conhecimento no 1º Grau</t>
  </si>
  <si>
    <t>CnEx1º – Casos Novos de Execução no 1º Grau</t>
  </si>
  <si>
    <t>CnExt1º – Casos Novos de Execução de Título Extrajudicial no 1º Grau</t>
  </si>
  <si>
    <t>CnExtFisc1º – Casos Novos de Execução Fiscal no 1º grau</t>
  </si>
  <si>
    <t>CnExtNFisc1º – Casos Novos de Execução de Título Extrajudicial no 1º grau, exceto execuções fiscais</t>
  </si>
  <si>
    <t>ExeJud1º – Casos Novos de Execução Judicial no 1º Grau</t>
  </si>
  <si>
    <t>Cp1º – Casos Pendentes no 1º Grau</t>
  </si>
  <si>
    <t>CpC1º – Casos Pendentes de Conhecimento no 1º Grau</t>
  </si>
  <si>
    <t>CpEx1º – Casos Pendentes de Execução no 1º Grau</t>
  </si>
  <si>
    <t>CpExt1º – Casos Pendentes de Execução de Título Extrajudicial no 1º Grau</t>
  </si>
  <si>
    <t>CpExtFisc1º – Casos Pendentes de Execução Fiscal no 1º grau</t>
  </si>
  <si>
    <t>CpExtNFisc1º – Casos Pendentes de Execução de Título Extrajudicial no 1º grau, exceto execuções fiscais</t>
  </si>
  <si>
    <t>ExeJudP1º – Casos Pendentes de Execução Judicial no 1º Grau</t>
  </si>
  <si>
    <t>TBaix1º – Total de Processos Baixados no 1º Grau</t>
  </si>
  <si>
    <t>TBaixC1º – Total de Processos de Conhecimento Baixados no 1º Grau</t>
  </si>
  <si>
    <t>TBaixEx1º – Total de Processos Baixados de Execução no 1º Grau</t>
  </si>
  <si>
    <t>TBaixExt1º – Total de Processos Baixados de Execução de Título Extrajudicial no 1º Grau</t>
  </si>
  <si>
    <t>TBaixExtFisc1º – Total de Processos Baixados de Execução Fiscal no 1º Grau</t>
  </si>
  <si>
    <t>TBaixExtNFisc1º – Total de Processos Baixados de Execução de Títulos Extrajudiciais no 1º Grau, exceto execuções fiscais</t>
  </si>
  <si>
    <t>TBaixJud1º – Total de Processos Baixados de Execução Judicial no 1º Grau</t>
  </si>
  <si>
    <t>Sent1º – Sentenças no 1º Grau</t>
  </si>
  <si>
    <t>SentC1º – Sentenças de Conhecimento no 1º Grau</t>
  </si>
  <si>
    <t>SentEx1º – Sentenças em Execução no 1º Grau</t>
  </si>
  <si>
    <t>SentExt1º – Sentenças em Execução de Título Extrajudicial no 1º Grau</t>
  </si>
  <si>
    <t>SentExtFisc1º – Sentenças em Execução Fiscal no 1º grau</t>
  </si>
  <si>
    <t>SentExtNFisc1º – Sentenças em Execução de Título Extrajudicial no 1º grau, exceto sentenças em execução fiscal</t>
  </si>
  <si>
    <t>SentJud1º – Sentenças em Execução Judicial no 1º Grau</t>
  </si>
  <si>
    <t>SentCH1º – Sentenças de Conhecimento Homologatórias de Acordos no 1º Grau</t>
  </si>
  <si>
    <t>SentExH1º – Sentenças de Execução Homologatórias de Acordos no 1º Grau</t>
  </si>
  <si>
    <t>RIntC1º – Recursos Internos no 1º Grau na Fase de Conhecimento</t>
  </si>
  <si>
    <t>RIntCJ1º – Recursos Internos Julgados no 1º Grau na Fase de Conhecimento</t>
  </si>
  <si>
    <t>RIntCP1º – Recursos Internos Pendentes no 1º Grau na Fase de Conhecimento</t>
  </si>
  <si>
    <t>IncExJ1º – Incidentes em Execução Julgados no 1º Grau</t>
  </si>
  <si>
    <t>IncExJFisc1º – Incidentes de Execução Fiscal Julgados no 1º Grau</t>
  </si>
  <si>
    <t>IncExJNFisc1º – Incidentes de Execução Julgados no 1º Grau, exceto em execuções fiscais e penais</t>
  </si>
  <si>
    <t>IncExP1º – Incidentes em Execução Pendentes no 1º Grau</t>
  </si>
  <si>
    <t>IncExPFisc1º – Incidentes de Execução Fiscal Pendentes no 1º Grau</t>
  </si>
  <si>
    <t>IncExPNfisc1º – Incidentes de Execução Pendentes no 1º Grau, exceto em execuções fiscais e penais</t>
  </si>
  <si>
    <t>SuS1º – Processos Suspensos ou Sobrestados ou em Arquivo Provisório no 1º Grau</t>
  </si>
  <si>
    <t>SuSC1º – Processos de Conhecimento Suspensos ou Sobrestados ou em Arquivo Provisório no 1º Grau</t>
  </si>
  <si>
    <t>SuSEx1º – Execuções Suspensas ou Sobrestadas ou em Arquivo Provisório no 1º Grau</t>
  </si>
  <si>
    <t>SuSExFisc1º – Execuções Fiscais Sobrestadas ou Suspensas ou em Arquivo Provisório</t>
  </si>
  <si>
    <t>SuSExNfisc1º – Execuções Judiciais e Extrajudiciais Sobrestadas ou Suspensas ou em Arquivo Provisório, exceto execuções fiscais e penais</t>
  </si>
  <si>
    <t>SuSRG1º – Processos Suspensos ou Sobrestados no 1º grau por Repercussão Geral</t>
  </si>
  <si>
    <t>SuSRR1º – Processos Suspensos ou Sobrestados no 1º grau por Recurso Repetitivo</t>
  </si>
  <si>
    <t>Rsup2° – Recursos à Instância Superior no 2º Grau</t>
  </si>
  <si>
    <t>Apublic2º – Acórdãos Publicados no 2º Grau</t>
  </si>
  <si>
    <t>AI2º – Agravos às Decisões Denegatórias de Admissibilidade de Recurso de Revista e Recurso Ordinário para o TST</t>
  </si>
  <si>
    <t>DA2º - Decisões denegatórias de admissibilidade de Recurso de Revista e de Recurso Ordinário para o TST</t>
  </si>
  <si>
    <t>Ag2º – Agravos de Recursos e Agravos do art. 557 de 2º Grau</t>
  </si>
  <si>
    <t>DeMono2º – Decisões Monocráticas no 2º Grau</t>
  </si>
  <si>
    <t>Ed2º – Embargos de Declaração no 2º Grau</t>
  </si>
  <si>
    <t>DePub2º – Decisões no 2º Grau Publicadas</t>
  </si>
  <si>
    <t>ROROPS1º - Recursos Ordinários no 1° Grau</t>
  </si>
  <si>
    <t>SeReC1º - Sentenças de Conhecimento de 1º Grau Passíveis de Recurso Externo</t>
  </si>
  <si>
    <t>AP1º - Agravos de Petição</t>
  </si>
  <si>
    <t>SeReEx1º - Sentenças de Execução de 1º Grau Passíveis de Recurso Externo</t>
  </si>
  <si>
    <t>Reat2  – Casos Reativados no 2º Grau</t>
  </si>
  <si>
    <t>Reat1  – Casos Reativados no 1º Grau</t>
  </si>
  <si>
    <t>ReatC1  – Casos Reativados de Conhecimento no 1º Grau</t>
  </si>
  <si>
    <t>ReatEx1º – Casos Reativados de Execução no 1º Grau</t>
  </si>
  <si>
    <t>ReatExtFisc1º – Casos Reativados de Execução Fiscal no 1º grau</t>
  </si>
  <si>
    <t>ReatExtNFisc1º – Casos Reativados de Execução de Título Extrajudicial no 1º grau, exceto execuções fiscais</t>
  </si>
  <si>
    <t>ExeJudR1º – Execuções Judiciais Reativadas no 1º Grau</t>
  </si>
  <si>
    <t>JG – Assistência Judiciária Gratuita</t>
  </si>
  <si>
    <t>TpTot – Tempo Total de tramitação dos processos arquivados definitivamente</t>
  </si>
  <si>
    <t>TpTot - Média</t>
  </si>
  <si>
    <t>TpTot- Mediana</t>
  </si>
  <si>
    <t>TpTot- Desvio Padrão</t>
  </si>
  <si>
    <t>TpTot- Número de Processos</t>
  </si>
  <si>
    <t>TpCp2º – Tempo de Tramitação dos Processos Pendentes de 2º Grau</t>
  </si>
  <si>
    <t>TpCp2 - Média</t>
  </si>
  <si>
    <t>TpCp2- Mediana</t>
  </si>
  <si>
    <t>TpCp2- Desvio Padrão</t>
  </si>
  <si>
    <t>TpCp2- Número de Processos</t>
  </si>
  <si>
    <t>TpCpC1º – Tempo de Tramitação dos Processos de Conhecimento Pendentes no 1º Grau</t>
  </si>
  <si>
    <t>TpCpC1 - Média</t>
  </si>
  <si>
    <t>TpCpC1- Mediana</t>
  </si>
  <si>
    <t>TpCpC1- Desvio Padrão</t>
  </si>
  <si>
    <t>TpCpC1- Número de Processos</t>
  </si>
  <si>
    <t>TpCpEx1º – Tempo de Tramitação dos Processos de Execução Pendentes no 1º Grau</t>
  </si>
  <si>
    <t>TpCpEx1 - Média</t>
  </si>
  <si>
    <t>TpCpEx1- Mediana</t>
  </si>
  <si>
    <t>TpCpEx1- Desvio Padrão</t>
  </si>
  <si>
    <t>TpCpEx1- Número de Processos</t>
  </si>
  <si>
    <t>TpDec2º – Tempo da Decisão Terminativa de Processo de 2º Grau</t>
  </si>
  <si>
    <t>TpDec2 - Média</t>
  </si>
  <si>
    <t>TpDec2- Mediana</t>
  </si>
  <si>
    <t>TpDec2- Desvio Padrão</t>
  </si>
  <si>
    <t>TpDec2- Número de Processos</t>
  </si>
  <si>
    <t>TpSentC1º – Tempo da Sentença nos Processos de Conhecimento de 1º Grau</t>
  </si>
  <si>
    <t>TpSentC1 - Média</t>
  </si>
  <si>
    <t>TpSentC1- Mediana</t>
  </si>
  <si>
    <t>TpSentC1- Desvio Padrão</t>
  </si>
  <si>
    <t>TpSentC1- Número de Processos</t>
  </si>
  <si>
    <t>TpSentEx1º – Tempo da Sentença nos Processos de Execução de 1º Grau</t>
  </si>
  <si>
    <t>TpSentEx1 - Média</t>
  </si>
  <si>
    <t>TpSentEx1- Mediana</t>
  </si>
  <si>
    <t>TpSentEx1- Desvio Padrão</t>
  </si>
  <si>
    <t>TpSentEx1- Número de Processos</t>
  </si>
  <si>
    <t>TpRG2º – Tempo de Suspensão ou Sobrestamento dos Processos no 2º grau em razão de Repercussão Geral</t>
  </si>
  <si>
    <t>TpRG2 - Média</t>
  </si>
  <si>
    <t>TpRG2- Mediana</t>
  </si>
  <si>
    <t>TpRG2- Desvio Padrão</t>
  </si>
  <si>
    <t>TpRG2- Número de Processos</t>
  </si>
  <si>
    <t>TpRR2º – Tempo de Suspensão ou Sobrestamento dos Processos no 2º grau em razão de Recursos Repetitivos</t>
  </si>
  <si>
    <t>TpRR2 - Média</t>
  </si>
  <si>
    <t>TpRR2- Mediana</t>
  </si>
  <si>
    <t>TpRR2- Desvio Padrão</t>
  </si>
  <si>
    <t>TpRR2- Número de Processos</t>
  </si>
  <si>
    <t>TpRG1º – Tempo de Suspensão ou Sobrestamento dos Processos no 1º grau em razão de Repercussão Geral.</t>
  </si>
  <si>
    <t>TpRG1 - Média</t>
  </si>
  <si>
    <t>TpRG1- Mediana</t>
  </si>
  <si>
    <t>TpRG1- Desvio Padrão</t>
  </si>
  <si>
    <t>TpRG1- Número de Processos</t>
  </si>
  <si>
    <t>TpRR1º – Tempo de Suspensão ou Sobrestamento dos Processos no 1º grau em razão de Recursos Repetitivos.</t>
  </si>
  <si>
    <t>TpRR1 - Média</t>
  </si>
  <si>
    <t>TpRR1- Mediana</t>
  </si>
  <si>
    <t>TpRR1- Desvio Padrão</t>
  </si>
  <si>
    <t>TpRR1- Número de Processos</t>
  </si>
  <si>
    <t>TpBaix2º – Tempo de Tramitação dos Processos Baixados de 2º Grau</t>
  </si>
  <si>
    <t>TpBaix2 - Média</t>
  </si>
  <si>
    <t>TpBaix2- Mediana</t>
  </si>
  <si>
    <t>TpBaix2- Desvio Padrão</t>
  </si>
  <si>
    <t>TpBaix2- Número de Processos</t>
  </si>
  <si>
    <t>TpBaixC1º – Tempo de Tramitação dos Processos de Conhecimento Baixados no 1º Grau</t>
  </si>
  <si>
    <t>TpBaixC1 - Média</t>
  </si>
  <si>
    <t>TpBaixC1- Mediana</t>
  </si>
  <si>
    <t>TpBaixC1- Desvio Padrão</t>
  </si>
  <si>
    <t>TpBaixC1- Número de Processos</t>
  </si>
  <si>
    <t>TpBaixJud1º – Tempo de Tramitação dos Processos de Execução Judicial no 1º Grau</t>
  </si>
  <si>
    <t>TpBaixJud1 - Média</t>
  </si>
  <si>
    <t>TpBaixJud1- Mediana</t>
  </si>
  <si>
    <t>TpBaixJud1- Desvio Padrão</t>
  </si>
  <si>
    <t>TpBaixJud1- Número de Processos</t>
  </si>
  <si>
    <t>TpBaixExtFisc1º – Tempo de Tramitação dos Processos de Execução Fiscal Baixados no 1º Grau</t>
  </si>
  <si>
    <t>TpBaixExtFisc1 - Média</t>
  </si>
  <si>
    <t>TpBaixExtFisc1- Mediana</t>
  </si>
  <si>
    <t>TpBaixExtFisc1- Desvio Padrão</t>
  </si>
  <si>
    <t>TpBaixExtFisc1- Número de Processos</t>
  </si>
  <si>
    <t>TpBaixExtNFisc1º – Tempo de Tramitação dos Processos de Execução de Título Extrajudicial Baixados no 1º Grau, exceto execuções fiscais</t>
  </si>
  <si>
    <t>TpBaixExtNFisc1 - Média</t>
  </si>
  <si>
    <t>TpBaixExtNFisc1- Mediana</t>
  </si>
  <si>
    <t>TpBaixExtNFisc1- Desvio Padrão</t>
  </si>
  <si>
    <t>TpBaixExtNFisc1- Número de Processos</t>
  </si>
  <si>
    <t>RECURSOS FINANCEIROS</t>
  </si>
  <si>
    <t>Quadro de Pessoal</t>
  </si>
  <si>
    <t>Decisões</t>
  </si>
  <si>
    <t>Suspensões e Sobrestamentos</t>
  </si>
  <si>
    <t>TEMPO DE DECISÃO OU SENTENÇA</t>
  </si>
  <si>
    <t>Arq– Processos Arquivados Definitivamente</t>
  </si>
  <si>
    <t>ArqJG – Processos de justiça gratuita arquivados definitivamente</t>
  </si>
  <si>
    <t>JUSTIÇA EM NÚMEROS 2021 (ANO BASE 2020)</t>
  </si>
  <si>
    <t>Ano 2020</t>
  </si>
  <si>
    <t>1º Semestre de 2020</t>
  </si>
  <si>
    <t>2º Semestre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</si>
</sst>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R$ &quot;#,##0"/>
  </numFmts>
  <fonts count="14" x14ac:knownFonts="1">
    <font>
      <sz val="10"/>
      <name val="Arial"/>
      <family val="2"/>
    </font>
    <font>
      <sz val="11"/>
      <color theme="1"/>
      <name val="Calibri"/>
      <family val="2"/>
      <scheme val="minor"/>
    </font>
    <font>
      <sz val="10"/>
      <name val="Arial"/>
      <family val="2"/>
    </font>
    <font>
      <sz val="10"/>
      <color rgb="FFFF0000"/>
      <name val="Calibri"/>
      <family val="2"/>
      <scheme val="minor"/>
    </font>
    <font>
      <sz val="10"/>
      <name val="Calibri"/>
      <family val="2"/>
      <scheme val="minor"/>
    </font>
    <font>
      <b/>
      <sz val="10"/>
      <name val="Calibri"/>
      <family val="2"/>
      <scheme val="minor"/>
    </font>
    <font>
      <b/>
      <sz val="11"/>
      <name val="Calibri"/>
      <family val="2"/>
      <scheme val="minor"/>
    </font>
    <font>
      <i/>
      <sz val="10"/>
      <name val="Calibri"/>
      <family val="2"/>
      <scheme val="minor"/>
    </font>
    <font>
      <b/>
      <sz val="14"/>
      <name val="Calibri"/>
      <family val="2"/>
      <scheme val="minor"/>
    </font>
    <font>
      <b/>
      <sz val="14"/>
      <color theme="0"/>
      <name val="Calibri"/>
      <family val="2"/>
      <scheme val="minor"/>
    </font>
    <font>
      <b/>
      <i/>
      <sz val="10"/>
      <name val="Calibri"/>
      <family val="2"/>
      <scheme val="minor"/>
    </font>
    <font>
      <b/>
      <i/>
      <sz val="11"/>
      <name val="Calibri"/>
      <family val="2"/>
      <scheme val="minor"/>
    </font>
    <font>
      <sz val="9"/>
      <color indexed="81"/>
      <name val="Segoe UI"/>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hair">
        <color theme="0" tint="-0.499984740745262"/>
      </bottom>
      <diagonal/>
    </border>
    <border>
      <left/>
      <right/>
      <top style="hair">
        <color theme="0" tint="-0.499984740745262"/>
      </top>
      <bottom style="hair">
        <color theme="0" tint="-0.499984740745262"/>
      </bottom>
      <diagonal/>
    </border>
    <border>
      <left/>
      <right/>
      <top style="hair">
        <color theme="0" tint="-0.499984740745262"/>
      </top>
      <bottom style="thin">
        <color indexed="64"/>
      </bottom>
      <diagonal/>
    </border>
    <border>
      <left/>
      <right/>
      <top/>
      <bottom style="hair">
        <color theme="0" tint="-0.499984740745262"/>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hair">
        <color theme="0" tint="-0.499984740745262"/>
      </top>
      <bottom style="hair">
        <color indexed="64"/>
      </bottom>
      <diagonal/>
    </border>
    <border>
      <left/>
      <right/>
      <top style="hair">
        <color indexed="64"/>
      </top>
      <bottom style="hair">
        <color theme="0" tint="-0.499984740745262"/>
      </bottom>
      <diagonal/>
    </border>
    <border>
      <left/>
      <right/>
      <top style="hair">
        <color theme="0" tint="-0.499984740745262"/>
      </top>
      <bottom/>
      <diagonal/>
    </border>
  </borders>
  <cellStyleXfs count="4">
    <xf numFmtId="0" fontId="0" fillId="0" borderId="0" applyNumberFormat="0" applyFill="0" applyBorder="0" applyAlignment="0" applyProtection="0"/>
    <xf numFmtId="9" fontId="2" fillId="0" borderId="0" applyFont="0" applyFill="0" applyBorder="0" applyAlignment="0" applyProtection="0"/>
    <xf numFmtId="0" fontId="2" fillId="0" borderId="0"/>
    <xf numFmtId="0" fontId="1" fillId="0" borderId="0"/>
  </cellStyleXfs>
  <cellXfs count="154">
    <xf numFmtId="0" fontId="0" fillId="0" borderId="0" xfId="0"/>
    <xf numFmtId="0" fontId="4" fillId="0" borderId="0" xfId="2" applyFont="1" applyFill="1" applyBorder="1" applyAlignment="1">
      <alignment horizontal="left" vertical="center"/>
    </xf>
    <xf numFmtId="0" fontId="4" fillId="0" borderId="0" xfId="2" applyFont="1" applyFill="1" applyBorder="1" applyAlignment="1">
      <alignment horizontal="left" vertical="center" wrapText="1"/>
    </xf>
    <xf numFmtId="0" fontId="4" fillId="2" borderId="0" xfId="2" applyFont="1" applyFill="1" applyBorder="1" applyAlignment="1">
      <alignment horizontal="center" vertical="center" wrapText="1"/>
    </xf>
    <xf numFmtId="0" fontId="3" fillId="0" borderId="0" xfId="2" applyFont="1" applyFill="1" applyBorder="1" applyAlignment="1">
      <alignment horizontal="left" vertical="center" wrapText="1"/>
    </xf>
    <xf numFmtId="0" fontId="4" fillId="0" borderId="0" xfId="2" applyFont="1" applyFill="1" applyBorder="1" applyAlignment="1">
      <alignment horizontal="center" vertical="center" wrapText="1"/>
    </xf>
    <xf numFmtId="0" fontId="4" fillId="0" borderId="0" xfId="2" applyFont="1" applyFill="1" applyBorder="1" applyAlignment="1">
      <alignment horizontal="right" vertical="center" wrapText="1"/>
    </xf>
    <xf numFmtId="0" fontId="8" fillId="0" borderId="0" xfId="2" applyFont="1" applyFill="1" applyBorder="1" applyAlignment="1">
      <alignment horizontal="center" vertical="center" wrapText="1"/>
    </xf>
    <xf numFmtId="0" fontId="8" fillId="0" borderId="0" xfId="2" applyFont="1" applyFill="1" applyBorder="1" applyAlignment="1">
      <alignment horizontal="right" vertical="center" wrapText="1"/>
    </xf>
    <xf numFmtId="0" fontId="9" fillId="0" borderId="0" xfId="2" applyFont="1" applyFill="1" applyBorder="1" applyAlignment="1">
      <alignment horizontal="center" vertical="center" wrapText="1"/>
    </xf>
    <xf numFmtId="0" fontId="9" fillId="0" borderId="0" xfId="2" applyFont="1" applyFill="1" applyBorder="1" applyAlignment="1">
      <alignment horizontal="right" vertical="center" wrapText="1"/>
    </xf>
    <xf numFmtId="0" fontId="7" fillId="0" borderId="0" xfId="2" applyFont="1" applyFill="1" applyBorder="1" applyAlignment="1">
      <alignment horizontal="left"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horizontal="right" vertical="center" wrapText="1"/>
    </xf>
    <xf numFmtId="0" fontId="4" fillId="0" borderId="3" xfId="2" applyFont="1" applyFill="1" applyBorder="1" applyAlignment="1">
      <alignment horizontal="left" vertical="center" wrapText="1"/>
    </xf>
    <xf numFmtId="0" fontId="4" fillId="0" borderId="4" xfId="2" applyFont="1" applyFill="1" applyBorder="1" applyAlignment="1">
      <alignment horizontal="left" vertical="center" wrapText="1"/>
    </xf>
    <xf numFmtId="0" fontId="4" fillId="0" borderId="5" xfId="2" applyFont="1" applyFill="1" applyBorder="1" applyAlignment="1">
      <alignment horizontal="left" vertical="center" wrapText="1" indent="2"/>
    </xf>
    <xf numFmtId="0" fontId="5" fillId="0" borderId="5" xfId="2" applyFont="1" applyFill="1" applyBorder="1" applyAlignment="1">
      <alignment horizontal="center" vertical="center" wrapText="1"/>
    </xf>
    <xf numFmtId="0" fontId="4" fillId="0" borderId="5" xfId="2" applyFont="1" applyFill="1" applyBorder="1" applyAlignment="1">
      <alignment horizontal="left" vertical="center" wrapText="1" indent="3"/>
    </xf>
    <xf numFmtId="165" fontId="4" fillId="0" borderId="5" xfId="2" applyNumberFormat="1" applyFont="1" applyFill="1" applyBorder="1" applyAlignment="1">
      <alignment horizontal="center" vertical="center" wrapText="1"/>
    </xf>
    <xf numFmtId="0" fontId="4" fillId="0" borderId="5" xfId="2" applyFont="1" applyFill="1" applyBorder="1" applyAlignment="1">
      <alignment horizontal="left" vertical="center" wrapText="1" indent="4"/>
    </xf>
    <xf numFmtId="0" fontId="4" fillId="0" borderId="5" xfId="2" applyFont="1" applyFill="1" applyBorder="1" applyAlignment="1">
      <alignment horizontal="left" vertical="center" wrapText="1" indent="5"/>
    </xf>
    <xf numFmtId="0" fontId="4" fillId="0" borderId="5" xfId="2" applyFont="1" applyFill="1" applyBorder="1" applyAlignment="1">
      <alignment horizontal="left" vertical="center" wrapText="1"/>
    </xf>
    <xf numFmtId="0" fontId="4" fillId="0" borderId="6" xfId="2" applyFont="1" applyFill="1" applyBorder="1" applyAlignment="1">
      <alignment horizontal="left" vertical="center" wrapText="1"/>
    </xf>
    <xf numFmtId="165" fontId="4" fillId="0" borderId="6" xfId="2" applyNumberFormat="1" applyFont="1" applyFill="1" applyBorder="1" applyAlignment="1">
      <alignment horizontal="center" vertical="center" wrapText="1"/>
    </xf>
    <xf numFmtId="0" fontId="4" fillId="0" borderId="2" xfId="2" applyFont="1" applyFill="1" applyBorder="1" applyAlignment="1">
      <alignment horizontal="center" vertical="center"/>
    </xf>
    <xf numFmtId="0" fontId="4" fillId="0" borderId="2" xfId="2" applyFont="1" applyFill="1" applyBorder="1" applyAlignment="1">
      <alignment horizontal="right" vertical="center"/>
    </xf>
    <xf numFmtId="0" fontId="6" fillId="0" borderId="4" xfId="2" applyFont="1" applyFill="1" applyBorder="1" applyAlignment="1">
      <alignment vertical="center" wrapText="1"/>
    </xf>
    <xf numFmtId="0" fontId="4" fillId="0" borderId="2" xfId="2" applyFont="1" applyFill="1" applyBorder="1" applyAlignment="1">
      <alignment horizontal="center" vertical="center" wrapText="1"/>
    </xf>
    <xf numFmtId="0" fontId="4" fillId="0" borderId="4" xfId="2" applyFont="1" applyFill="1" applyBorder="1" applyAlignment="1">
      <alignment horizontal="left" vertical="top" wrapText="1"/>
    </xf>
    <xf numFmtId="0" fontId="4" fillId="0" borderId="4" xfId="2" applyFont="1" applyFill="1" applyBorder="1" applyAlignment="1">
      <alignment horizontal="center" vertical="center" wrapText="1"/>
    </xf>
    <xf numFmtId="0" fontId="4" fillId="0" borderId="5" xfId="2" applyFont="1" applyFill="1" applyBorder="1" applyAlignment="1">
      <alignment horizontal="left" vertical="top" wrapText="1"/>
    </xf>
    <xf numFmtId="0" fontId="4" fillId="0" borderId="5" xfId="2" applyFont="1" applyFill="1" applyBorder="1" applyAlignment="1">
      <alignment horizontal="center" vertical="center" wrapText="1"/>
    </xf>
    <xf numFmtId="0" fontId="4" fillId="0" borderId="6" xfId="2" applyFont="1" applyFill="1" applyBorder="1" applyAlignment="1">
      <alignment horizontal="left" vertical="top" wrapText="1"/>
    </xf>
    <xf numFmtId="0" fontId="4" fillId="0" borderId="6" xfId="2" applyFont="1" applyFill="1" applyBorder="1" applyAlignment="1">
      <alignment horizontal="center" vertical="center" wrapText="1"/>
    </xf>
    <xf numFmtId="0" fontId="4" fillId="2" borderId="0" xfId="2" applyFont="1" applyFill="1" applyBorder="1" applyAlignment="1">
      <alignment horizontal="left" vertical="top" wrapText="1"/>
    </xf>
    <xf numFmtId="0" fontId="4" fillId="2" borderId="0" xfId="2" applyFont="1" applyFill="1" applyBorder="1" applyAlignment="1">
      <alignment horizontal="right" vertical="center" wrapText="1"/>
    </xf>
    <xf numFmtId="165" fontId="4" fillId="0" borderId="4" xfId="2" applyNumberFormat="1" applyFont="1" applyFill="1" applyBorder="1" applyAlignment="1">
      <alignment horizontal="center" vertical="center" wrapText="1"/>
    </xf>
    <xf numFmtId="164" fontId="7" fillId="0" borderId="0" xfId="2" applyNumberFormat="1" applyFont="1" applyFill="1" applyBorder="1" applyAlignment="1">
      <alignment horizontal="center" vertical="center" wrapText="1"/>
    </xf>
    <xf numFmtId="164" fontId="7" fillId="0" borderId="0" xfId="2" applyNumberFormat="1" applyFont="1" applyBorder="1" applyAlignment="1">
      <alignment horizontal="right" vertical="center" wrapText="1"/>
    </xf>
    <xf numFmtId="3" fontId="4" fillId="0" borderId="0" xfId="2" applyNumberFormat="1" applyFont="1" applyFill="1" applyBorder="1" applyAlignment="1">
      <alignment horizontal="center" vertical="center" wrapText="1"/>
    </xf>
    <xf numFmtId="3" fontId="4" fillId="0" borderId="0" xfId="2" applyNumberFormat="1" applyFont="1" applyBorder="1" applyAlignment="1">
      <alignment horizontal="right" vertical="center" wrapText="1"/>
    </xf>
    <xf numFmtId="0" fontId="4" fillId="0" borderId="1" xfId="2" applyFont="1" applyFill="1" applyBorder="1" applyAlignment="1">
      <alignment horizontal="left" vertical="center" wrapText="1"/>
    </xf>
    <xf numFmtId="3" fontId="4" fillId="0" borderId="1" xfId="2" applyNumberFormat="1" applyFont="1" applyFill="1" applyBorder="1" applyAlignment="1">
      <alignment horizontal="center" vertical="center" wrapText="1"/>
    </xf>
    <xf numFmtId="0" fontId="5" fillId="0" borderId="4" xfId="2" applyFont="1" applyBorder="1" applyAlignment="1">
      <alignment horizontal="center" vertical="center" wrapText="1"/>
    </xf>
    <xf numFmtId="3" fontId="4" fillId="0" borderId="4" xfId="2" applyNumberFormat="1" applyFont="1" applyBorder="1" applyAlignment="1">
      <alignment horizontal="right" vertical="center" wrapText="1"/>
    </xf>
    <xf numFmtId="3" fontId="4" fillId="0" borderId="4" xfId="2" applyNumberFormat="1" applyFont="1" applyFill="1" applyBorder="1" applyAlignment="1">
      <alignment horizontal="right" vertical="center" wrapText="1"/>
    </xf>
    <xf numFmtId="3" fontId="4" fillId="0" borderId="5" xfId="2" applyNumberFormat="1" applyFont="1" applyFill="1" applyBorder="1" applyAlignment="1">
      <alignment horizontal="center" vertical="center" wrapText="1"/>
    </xf>
    <xf numFmtId="3" fontId="4" fillId="0" borderId="5" xfId="2" applyNumberFormat="1" applyFont="1" applyBorder="1" applyAlignment="1">
      <alignment horizontal="right" vertical="center" wrapText="1"/>
    </xf>
    <xf numFmtId="3" fontId="4" fillId="0" borderId="5" xfId="2" applyNumberFormat="1" applyFont="1" applyFill="1" applyBorder="1" applyAlignment="1">
      <alignment horizontal="right" vertical="center" wrapText="1"/>
    </xf>
    <xf numFmtId="0" fontId="4" fillId="0" borderId="6" xfId="2" applyFont="1" applyFill="1" applyBorder="1" applyAlignment="1">
      <alignment horizontal="left" vertical="center" wrapText="1" indent="2"/>
    </xf>
    <xf numFmtId="3" fontId="4" fillId="0" borderId="6" xfId="2" applyNumberFormat="1" applyFont="1" applyFill="1" applyBorder="1" applyAlignment="1">
      <alignment horizontal="center" vertical="center" wrapText="1"/>
    </xf>
    <xf numFmtId="3" fontId="4" fillId="0" borderId="6" xfId="2" applyNumberFormat="1" applyFont="1" applyBorder="1" applyAlignment="1">
      <alignment horizontal="right" vertical="center" wrapText="1"/>
    </xf>
    <xf numFmtId="3" fontId="4" fillId="0" borderId="6" xfId="2" applyNumberFormat="1" applyFont="1" applyFill="1" applyBorder="1" applyAlignment="1">
      <alignment horizontal="right"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3" fontId="4" fillId="0" borderId="4" xfId="2" applyNumberFormat="1" applyFont="1" applyFill="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1" xfId="1" applyNumberFormat="1" applyFont="1" applyBorder="1" applyAlignment="1">
      <alignment horizontal="right" vertical="center" wrapText="1"/>
    </xf>
    <xf numFmtId="165" fontId="4" fillId="0" borderId="0" xfId="2" applyNumberFormat="1" applyFont="1" applyFill="1" applyBorder="1" applyAlignment="1">
      <alignment horizontal="center" vertical="center" wrapText="1"/>
    </xf>
    <xf numFmtId="165" fontId="4" fillId="0" borderId="0" xfId="2" applyNumberFormat="1" applyFont="1" applyFill="1" applyBorder="1" applyAlignment="1">
      <alignment horizontal="right" vertical="center" wrapText="1"/>
    </xf>
    <xf numFmtId="0" fontId="4" fillId="0" borderId="6" xfId="2" applyFont="1" applyFill="1" applyBorder="1" applyAlignment="1">
      <alignment horizontal="left" vertical="center" wrapText="1" indent="4"/>
    </xf>
    <xf numFmtId="0" fontId="10" fillId="0" borderId="2" xfId="2" applyFont="1" applyFill="1" applyBorder="1" applyAlignment="1">
      <alignment vertical="center" wrapText="1"/>
    </xf>
    <xf numFmtId="0" fontId="10" fillId="0" borderId="2" xfId="2" applyFont="1" applyBorder="1" applyAlignment="1">
      <alignment vertical="center" wrapText="1"/>
    </xf>
    <xf numFmtId="0" fontId="10" fillId="0" borderId="2" xfId="2" applyFont="1" applyBorder="1" applyAlignment="1">
      <alignment horizontal="right" vertical="center" wrapText="1"/>
    </xf>
    <xf numFmtId="0" fontId="4" fillId="0" borderId="8" xfId="2" applyFont="1" applyFill="1" applyBorder="1" applyAlignment="1">
      <alignment horizontal="left" vertical="center" wrapText="1"/>
    </xf>
    <xf numFmtId="3" fontId="4" fillId="0" borderId="8" xfId="2" applyNumberFormat="1" applyFont="1" applyFill="1" applyBorder="1" applyAlignment="1">
      <alignment horizontal="center" vertical="center" wrapText="1"/>
    </xf>
    <xf numFmtId="3" fontId="4" fillId="0" borderId="8" xfId="2" applyNumberFormat="1" applyFont="1" applyBorder="1" applyAlignment="1">
      <alignment horizontal="right" vertical="center" wrapText="1"/>
    </xf>
    <xf numFmtId="0" fontId="4" fillId="0" borderId="9" xfId="2" applyFont="1" applyFill="1" applyBorder="1" applyAlignment="1">
      <alignment horizontal="left" vertical="center" wrapText="1"/>
    </xf>
    <xf numFmtId="3" fontId="4" fillId="0" borderId="9" xfId="2" applyNumberFormat="1" applyFont="1" applyFill="1" applyBorder="1" applyAlignment="1">
      <alignment horizontal="center" vertical="center" wrapText="1"/>
    </xf>
    <xf numFmtId="3" fontId="4" fillId="0" borderId="9" xfId="2" applyNumberFormat="1" applyFont="1" applyBorder="1" applyAlignment="1">
      <alignment horizontal="right" vertical="center" wrapText="1"/>
    </xf>
    <xf numFmtId="0" fontId="4" fillId="0" borderId="10" xfId="2" applyFont="1" applyFill="1" applyBorder="1" applyAlignment="1">
      <alignment horizontal="left" vertical="center" wrapText="1"/>
    </xf>
    <xf numFmtId="3" fontId="4" fillId="0" borderId="10" xfId="2" applyNumberFormat="1" applyFont="1" applyFill="1" applyBorder="1" applyAlignment="1">
      <alignment horizontal="center" vertical="center" wrapText="1"/>
    </xf>
    <xf numFmtId="3" fontId="4" fillId="0" borderId="10" xfId="2" applyNumberFormat="1" applyFont="1" applyBorder="1" applyAlignment="1">
      <alignment horizontal="right" vertical="center" wrapText="1"/>
    </xf>
    <xf numFmtId="164" fontId="11" fillId="0" borderId="1" xfId="1" applyNumberFormat="1" applyFont="1" applyFill="1" applyBorder="1" applyAlignment="1">
      <alignment vertical="center" wrapText="1"/>
    </xf>
    <xf numFmtId="164" fontId="11" fillId="0" borderId="1" xfId="1" applyNumberFormat="1" applyFont="1" applyFill="1" applyBorder="1" applyAlignment="1">
      <alignment horizontal="right" vertical="center" wrapText="1"/>
    </xf>
    <xf numFmtId="0" fontId="4" fillId="0" borderId="9" xfId="2" applyFont="1" applyFill="1" applyBorder="1" applyAlignment="1">
      <alignment horizontal="left" vertical="center" wrapText="1" indent="1"/>
    </xf>
    <xf numFmtId="0" fontId="4" fillId="0" borderId="9" xfId="2" applyFont="1" applyFill="1" applyBorder="1" applyAlignment="1">
      <alignment horizontal="left" vertical="center" wrapText="1" indent="2"/>
    </xf>
    <xf numFmtId="0" fontId="4" fillId="0" borderId="9" xfId="2" applyFont="1" applyFill="1" applyBorder="1" applyAlignment="1">
      <alignment horizontal="left" vertical="center" wrapText="1" indent="3"/>
    </xf>
    <xf numFmtId="0" fontId="4" fillId="0" borderId="10" xfId="2" applyFont="1" applyFill="1" applyBorder="1" applyAlignment="1">
      <alignment horizontal="left" vertical="center" wrapText="1" indent="3"/>
    </xf>
    <xf numFmtId="0" fontId="4" fillId="0" borderId="8" xfId="2"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0" xfId="2" applyFont="1" applyFill="1" applyBorder="1" applyAlignment="1">
      <alignment horizontal="left" vertical="top" wrapText="1"/>
    </xf>
    <xf numFmtId="0" fontId="6" fillId="0" borderId="0" xfId="2" applyFont="1" applyFill="1" applyBorder="1" applyAlignment="1">
      <alignment vertical="center" wrapText="1"/>
    </xf>
    <xf numFmtId="3" fontId="7" fillId="0" borderId="3" xfId="2" applyNumberFormat="1" applyFont="1" applyBorder="1" applyAlignment="1">
      <alignment horizontal="right" vertical="center" wrapText="1"/>
    </xf>
    <xf numFmtId="0" fontId="9" fillId="3" borderId="0" xfId="2" applyFont="1" applyFill="1" applyBorder="1" applyAlignment="1">
      <alignment horizontal="center" vertical="center" wrapText="1"/>
    </xf>
    <xf numFmtId="0" fontId="9" fillId="3" borderId="0" xfId="2" applyFont="1" applyFill="1" applyBorder="1" applyAlignment="1">
      <alignment horizontal="right" vertical="center" wrapText="1"/>
    </xf>
    <xf numFmtId="0" fontId="6" fillId="4" borderId="1" xfId="2" applyFont="1" applyFill="1" applyBorder="1" applyAlignment="1">
      <alignment horizontal="left" vertical="center" wrapText="1"/>
    </xf>
    <xf numFmtId="0" fontId="5" fillId="4" borderId="1" xfId="2" applyFont="1" applyFill="1" applyBorder="1" applyAlignment="1">
      <alignment horizontal="center" vertical="center" wrapText="1"/>
    </xf>
    <xf numFmtId="0" fontId="6" fillId="5" borderId="1" xfId="2" applyFont="1" applyFill="1" applyBorder="1" applyAlignment="1">
      <alignment horizontal="left" vertical="center" wrapText="1"/>
    </xf>
    <xf numFmtId="0" fontId="6" fillId="5" borderId="2" xfId="2" applyFont="1" applyFill="1" applyBorder="1" applyAlignment="1">
      <alignment horizontal="center" vertical="center" wrapText="1"/>
    </xf>
    <xf numFmtId="0" fontId="6" fillId="5" borderId="2" xfId="2" applyFont="1" applyFill="1" applyBorder="1" applyAlignment="1">
      <alignment horizontal="right" vertical="center" wrapText="1"/>
    </xf>
    <xf numFmtId="0" fontId="6" fillId="5" borderId="3" xfId="2" applyFont="1" applyFill="1" applyBorder="1" applyAlignment="1">
      <alignment horizontal="center" vertical="center" wrapText="1"/>
    </xf>
    <xf numFmtId="0" fontId="6" fillId="5" borderId="3" xfId="2" applyFont="1" applyFill="1" applyBorder="1" applyAlignment="1">
      <alignment horizontal="right" vertical="center" wrapText="1"/>
    </xf>
    <xf numFmtId="0" fontId="5" fillId="6" borderId="1" xfId="2" applyFont="1" applyFill="1" applyBorder="1" applyAlignment="1">
      <alignment horizontal="left" vertical="center" wrapText="1"/>
    </xf>
    <xf numFmtId="0" fontId="5" fillId="6" borderId="1" xfId="2" applyFont="1" applyFill="1" applyBorder="1" applyAlignment="1">
      <alignment horizontal="center" vertical="center" wrapText="1"/>
    </xf>
    <xf numFmtId="0" fontId="5" fillId="6" borderId="1" xfId="2" applyFont="1" applyFill="1" applyBorder="1" applyAlignment="1">
      <alignment horizontal="right" vertical="center" wrapText="1"/>
    </xf>
    <xf numFmtId="0" fontId="5" fillId="6" borderId="3" xfId="2" applyFont="1" applyFill="1" applyBorder="1" applyAlignment="1">
      <alignment horizontal="left" vertical="center" wrapText="1"/>
    </xf>
    <xf numFmtId="0" fontId="5" fillId="6" borderId="0" xfId="2" applyFont="1" applyFill="1" applyBorder="1" applyAlignment="1">
      <alignment horizontal="left" vertical="center" wrapText="1"/>
    </xf>
    <xf numFmtId="0" fontId="5" fillId="4" borderId="1" xfId="2" applyFont="1" applyFill="1" applyBorder="1" applyAlignment="1">
      <alignment horizontal="right" vertical="center" wrapText="1"/>
    </xf>
    <xf numFmtId="0" fontId="6" fillId="6" borderId="3" xfId="2" applyFont="1" applyFill="1" applyBorder="1" applyAlignment="1">
      <alignment vertical="center" wrapText="1"/>
    </xf>
    <xf numFmtId="0" fontId="5" fillId="0" borderId="3" xfId="2" applyFont="1" applyFill="1" applyBorder="1" applyAlignment="1">
      <alignment horizontal="center" vertical="center" wrapText="1"/>
    </xf>
    <xf numFmtId="0" fontId="5" fillId="0" borderId="9" xfId="2" applyFont="1" applyFill="1" applyBorder="1" applyAlignment="1">
      <alignment horizontal="center" vertical="center" wrapText="1"/>
    </xf>
    <xf numFmtId="3" fontId="4" fillId="0" borderId="11"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right" vertical="center" wrapText="1"/>
    </xf>
    <xf numFmtId="165" fontId="4" fillId="0" borderId="4" xfId="2" applyNumberFormat="1" applyFont="1" applyBorder="1" applyAlignment="1">
      <alignment horizontal="right" vertical="center" wrapText="1"/>
    </xf>
    <xf numFmtId="165" fontId="4" fillId="0" borderId="5" xfId="2" applyNumberFormat="1" applyFont="1" applyBorder="1" applyAlignment="1">
      <alignment horizontal="right" vertical="center" wrapText="1"/>
    </xf>
    <xf numFmtId="165" fontId="4" fillId="0" borderId="6" xfId="2" applyNumberFormat="1" applyFont="1" applyBorder="1" applyAlignment="1">
      <alignment horizontal="right" vertical="center" wrapText="1"/>
    </xf>
    <xf numFmtId="3" fontId="4" fillId="0" borderId="7" xfId="2" applyNumberFormat="1" applyFont="1" applyFill="1" applyBorder="1" applyAlignment="1">
      <alignment horizontal="right" vertical="center" wrapText="1"/>
    </xf>
    <xf numFmtId="3" fontId="4" fillId="0" borderId="12" xfId="2" applyNumberFormat="1" applyFont="1" applyFill="1" applyBorder="1" applyAlignment="1">
      <alignment horizontal="right" vertical="center" wrapText="1"/>
    </xf>
    <xf numFmtId="3" fontId="4" fillId="0" borderId="3" xfId="2" applyNumberFormat="1" applyFont="1" applyFill="1" applyBorder="1" applyAlignment="1">
      <alignment horizontal="right" vertical="center" wrapText="1"/>
    </xf>
    <xf numFmtId="0" fontId="5" fillId="6" borderId="2" xfId="2" applyFont="1" applyFill="1" applyBorder="1" applyAlignment="1">
      <alignment horizontal="right" vertical="center" wrapText="1"/>
    </xf>
    <xf numFmtId="3" fontId="4" fillId="0" borderId="9" xfId="2" applyNumberFormat="1" applyFont="1" applyFill="1" applyBorder="1" applyAlignment="1">
      <alignment horizontal="right" vertical="center" wrapText="1"/>
    </xf>
    <xf numFmtId="3" fontId="4" fillId="0" borderId="8" xfId="2" applyNumberFormat="1" applyFont="1" applyFill="1" applyBorder="1" applyAlignment="1">
      <alignment horizontal="right" vertical="center" wrapText="1"/>
    </xf>
    <xf numFmtId="3" fontId="4" fillId="0" borderId="13" xfId="2" applyNumberFormat="1" applyFont="1" applyFill="1" applyBorder="1" applyAlignment="1">
      <alignment horizontal="right" vertical="center" wrapText="1"/>
    </xf>
    <xf numFmtId="165" fontId="4" fillId="0" borderId="5" xfId="2" applyNumberFormat="1" applyFont="1" applyBorder="1" applyAlignment="1">
      <alignment horizontal="center" vertical="center" wrapText="1"/>
    </xf>
    <xf numFmtId="165" fontId="4" fillId="0" borderId="6" xfId="2" applyNumberFormat="1" applyFont="1" applyBorder="1" applyAlignment="1">
      <alignment horizontal="center" vertical="center" wrapText="1"/>
    </xf>
    <xf numFmtId="3" fontId="4" fillId="0" borderId="9" xfId="2" applyNumberFormat="1" applyFont="1" applyFill="1" applyBorder="1" applyAlignment="1">
      <alignment horizontal="center" vertical="center" wrapText="1"/>
    </xf>
    <xf numFmtId="0" fontId="5" fillId="0" borderId="7" xfId="2" applyFont="1" applyFill="1" applyBorder="1" applyAlignment="1">
      <alignment horizontal="center" vertical="center" wrapText="1"/>
    </xf>
    <xf numFmtId="165" fontId="4" fillId="0" borderId="7" xfId="2" applyNumberFormat="1" applyFont="1" applyBorder="1" applyAlignment="1">
      <alignment horizontal="right" vertical="center" wrapText="1"/>
    </xf>
    <xf numFmtId="165" fontId="4" fillId="0" borderId="7" xfId="2" applyNumberFormat="1" applyFont="1" applyBorder="1" applyAlignment="1">
      <alignment horizontal="center" vertical="center" wrapText="1"/>
    </xf>
    <xf numFmtId="0" fontId="4" fillId="0" borderId="0" xfId="2" applyFont="1" applyFill="1" applyBorder="1" applyAlignment="1">
      <alignment vertical="center" wrapText="1"/>
    </xf>
    <xf numFmtId="0" fontId="4" fillId="0" borderId="7" xfId="2" applyFont="1" applyFill="1" applyBorder="1" applyAlignment="1">
      <alignment horizontal="left" vertical="center" wrapText="1" indent="2"/>
    </xf>
    <xf numFmtId="3" fontId="4" fillId="0" borderId="7" xfId="2" applyNumberFormat="1" applyFont="1" applyFill="1" applyBorder="1" applyAlignment="1">
      <alignment horizontal="center" vertical="center" wrapText="1"/>
    </xf>
    <xf numFmtId="0" fontId="4" fillId="0" borderId="14" xfId="2" applyFont="1" applyFill="1" applyBorder="1" applyAlignment="1">
      <alignment horizontal="left" vertical="center" wrapText="1" indent="2"/>
    </xf>
    <xf numFmtId="3" fontId="4" fillId="0" borderId="14" xfId="2" applyNumberFormat="1" applyFont="1" applyFill="1" applyBorder="1" applyAlignment="1">
      <alignment horizontal="center" vertical="center" wrapText="1"/>
    </xf>
    <xf numFmtId="0" fontId="5" fillId="6" borderId="3" xfId="2" applyFont="1" applyFill="1" applyBorder="1" applyAlignment="1">
      <alignment horizontal="center" vertical="center" wrapText="1"/>
    </xf>
    <xf numFmtId="0" fontId="5" fillId="6" borderId="3" xfId="2" applyFont="1" applyFill="1" applyBorder="1" applyAlignment="1">
      <alignment horizontal="right" vertical="center" wrapText="1"/>
    </xf>
    <xf numFmtId="0" fontId="5" fillId="6" borderId="0" xfId="2" applyFont="1" applyFill="1" applyBorder="1" applyAlignment="1">
      <alignment horizontal="center" vertical="center" wrapText="1"/>
    </xf>
    <xf numFmtId="1" fontId="5" fillId="6" borderId="0" xfId="2" applyNumberFormat="1" applyFont="1" applyFill="1" applyBorder="1" applyAlignment="1">
      <alignment horizontal="center" vertical="center" wrapText="1"/>
    </xf>
    <xf numFmtId="0" fontId="5" fillId="6" borderId="2" xfId="2" applyFont="1" applyFill="1" applyBorder="1" applyAlignment="1">
      <alignment horizontal="left" vertical="center" wrapText="1"/>
    </xf>
    <xf numFmtId="0" fontId="5" fillId="6" borderId="2" xfId="2" applyFont="1" applyFill="1" applyBorder="1" applyAlignment="1">
      <alignment horizontal="center" vertical="center" wrapText="1"/>
    </xf>
    <xf numFmtId="165" fontId="4" fillId="0" borderId="9" xfId="2" applyNumberFormat="1" applyFont="1" applyFill="1" applyBorder="1" applyAlignment="1">
      <alignment horizontal="center" vertical="center" wrapText="1"/>
    </xf>
    <xf numFmtId="3" fontId="4" fillId="0" borderId="10" xfId="2" applyNumberFormat="1" applyFont="1" applyBorder="1" applyAlignment="1">
      <alignment horizontal="center" vertical="center" wrapText="1"/>
    </xf>
    <xf numFmtId="3" fontId="4" fillId="0" borderId="8" xfId="2" applyNumberFormat="1" applyFont="1" applyBorder="1" applyAlignment="1">
      <alignment horizontal="center" vertical="center" wrapText="1"/>
    </xf>
    <xf numFmtId="3" fontId="4" fillId="0" borderId="9" xfId="2" applyNumberFormat="1" applyFont="1" applyBorder="1" applyAlignment="1">
      <alignment horizontal="center" vertical="center" wrapText="1"/>
    </xf>
    <xf numFmtId="0" fontId="6" fillId="6" borderId="1" xfId="2" applyFont="1" applyFill="1" applyBorder="1" applyAlignment="1">
      <alignment horizontal="center" vertical="center" wrapText="1"/>
    </xf>
    <xf numFmtId="3" fontId="4" fillId="0" borderId="5" xfId="2" applyNumberFormat="1" applyFont="1" applyFill="1" applyBorder="1" applyAlignment="1">
      <alignment horizontal="center" vertical="center" wrapText="1"/>
    </xf>
    <xf numFmtId="3" fontId="4" fillId="0" borderId="6"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165" fontId="4" fillId="0" borderId="11" xfId="2" applyNumberFormat="1" applyFont="1" applyBorder="1" applyAlignment="1">
      <alignment horizontal="center" vertical="center" wrapText="1"/>
    </xf>
    <xf numFmtId="3" fontId="4" fillId="0" borderId="4" xfId="2" applyNumberFormat="1" applyFont="1" applyFill="1" applyBorder="1" applyAlignment="1">
      <alignment horizontal="center" vertical="center" wrapText="1"/>
    </xf>
    <xf numFmtId="3" fontId="4" fillId="0" borderId="9" xfId="2" applyNumberFormat="1" applyFont="1" applyFill="1" applyBorder="1" applyAlignment="1">
      <alignment horizontal="center" vertical="center" wrapText="1"/>
    </xf>
    <xf numFmtId="3" fontId="4" fillId="0" borderId="2" xfId="2" applyNumberFormat="1" applyFont="1" applyBorder="1" applyAlignment="1">
      <alignment horizontal="center" vertical="center" wrapText="1"/>
    </xf>
    <xf numFmtId="3" fontId="4" fillId="0" borderId="3" xfId="2" applyNumberFormat="1" applyFont="1" applyFill="1" applyBorder="1" applyAlignment="1">
      <alignment horizontal="center" vertical="center" wrapText="1"/>
    </xf>
    <xf numFmtId="3" fontId="4" fillId="0" borderId="7"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1" fontId="4" fillId="0" borderId="9" xfId="2" applyNumberFormat="1" applyFont="1" applyBorder="1" applyAlignment="1">
      <alignment horizontal="center" vertical="center" wrapText="1"/>
    </xf>
    <xf numFmtId="3" fontId="4" fillId="0" borderId="1" xfId="2" applyNumberFormat="1" applyFont="1" applyBorder="1" applyAlignment="1">
      <alignment horizontal="center" vertical="center" wrapText="1"/>
    </xf>
    <xf numFmtId="3" fontId="4" fillId="0" borderId="8" xfId="2" applyNumberFormat="1" applyFont="1" applyFill="1" applyBorder="1" applyAlignment="1">
      <alignment horizontal="center" vertical="center" wrapText="1"/>
    </xf>
    <xf numFmtId="165" fontId="4" fillId="0" borderId="9" xfId="2" applyNumberFormat="1" applyFont="1" applyBorder="1" applyAlignment="1">
      <alignment horizontal="center" vertical="center" wrapText="1"/>
    </xf>
    <xf numFmtId="165" fontId="4" fillId="0" borderId="8" xfId="2" applyNumberFormat="1" applyFont="1" applyBorder="1" applyAlignment="1">
      <alignment horizontal="center" vertical="center" wrapText="1"/>
    </xf>
  </cellXfs>
  <cellStyles count="4">
    <cellStyle name="Normal" xfId="0" builtinId="0"/>
    <cellStyle name="Normal 2 2" xfId="2" xr:uid="{00000000-0005-0000-0000-000001000000}"/>
    <cellStyle name="Normal 3" xfId="3" xr:uid="{00000000-0005-0000-0000-000002000000}"/>
    <cellStyle name="Porcentagem" xfId="1" builtinId="5"/>
  </cellStyles>
  <dxfs count="90">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_Restrito\SIESPJ\Justi&#231;a%20em%20N&#250;meros\Auditoria\2019\Auditoria%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3"/>
      <sheetName val="Combos"/>
      <sheetName val="conta_nd"/>
      <sheetName val="auditorias_JN"/>
      <sheetName val="Inconsistências_Modulo"/>
      <sheetName val="BancoDadosProd"/>
      <sheetName val="BancoDadosJN_velho"/>
      <sheetName val="Plan5"/>
      <sheetName val="Violência Doméstica_NOVO"/>
      <sheetName val="Violência Doméstica"/>
      <sheetName val="BancoDadosJN"/>
      <sheetName val="Estadual"/>
      <sheetName val="Federal"/>
      <sheetName val="Trabalho"/>
      <sheetName val="Eleitoral"/>
      <sheetName val="Militar"/>
      <sheetName val="TST"/>
      <sheetName val="STJ"/>
      <sheetName val="TSE"/>
      <sheetName val="STM"/>
      <sheetName val="Classe"/>
      <sheetName val="Assunto"/>
      <sheetName val="Inconsistências modulo"/>
      <sheetName val="Auditorias_sistema"/>
      <sheetName val="Espelho Classe e Assunto"/>
      <sheetName val="Variáveis do Módulo"/>
      <sheetName val="BDMÓDULOAGREGADO"/>
      <sheetName val="BDMEST"/>
      <sheetName val="BancoDadosModulo"/>
      <sheetName val="JN_Prod"/>
      <sheetName val="Variáveis 2014-2015"/>
      <sheetName val="Inconsistências sistema"/>
      <sheetName val="AnexoJENovo"/>
      <sheetName val="Anexo"/>
      <sheetName val="AnexoJE"/>
      <sheetName val="AnexoJFNovo"/>
      <sheetName val="AnexoJF"/>
      <sheetName val="AnexoJTNovo"/>
      <sheetName val="AnexoJELNovo"/>
      <sheetName val="AnexoJT"/>
      <sheetName val="AnexoJL"/>
      <sheetName val="AnexoJMNovo"/>
      <sheetName val="AnexoJM"/>
      <sheetName val="AnexoTSTNovo"/>
      <sheetName val="AnexoTST"/>
      <sheetName val="AnexoSTJNovo"/>
      <sheetName val="AnexoSTJ"/>
      <sheetName val="AnexoTSENovo"/>
      <sheetName val="AnexoTSE"/>
      <sheetName val="AnexoSTMNovo"/>
      <sheetName val="AnexoSTM"/>
      <sheetName val="Testes"/>
      <sheetName val="Plan1"/>
      <sheetName val="Plan2"/>
    </sheetNames>
    <sheetDataSet>
      <sheetData sheetId="0"/>
      <sheetData sheetId="1">
        <row r="3">
          <cell r="C3" t="str">
            <v>TRF 1ª Região</v>
          </cell>
          <cell r="H3" t="str">
            <v>1º Semestre de 2009</v>
          </cell>
        </row>
        <row r="4">
          <cell r="C4" t="str">
            <v>TRF 2ª Região</v>
          </cell>
          <cell r="H4" t="str">
            <v>2º Semestre de 2009</v>
          </cell>
        </row>
        <row r="5">
          <cell r="C5" t="str">
            <v>TRF 3ª Região</v>
          </cell>
          <cell r="H5" t="str">
            <v>Ano 2009</v>
          </cell>
        </row>
        <row r="6">
          <cell r="C6" t="str">
            <v>TRF 4ª Região</v>
          </cell>
          <cell r="H6" t="str">
            <v>1º Semestre de 2010</v>
          </cell>
        </row>
        <row r="7">
          <cell r="C7" t="str">
            <v>TRF 5ª Região</v>
          </cell>
          <cell r="H7" t="str">
            <v>2º Semestre de 2010</v>
          </cell>
        </row>
        <row r="8">
          <cell r="C8" t="str">
            <v>Justiça Federal</v>
          </cell>
          <cell r="H8" t="str">
            <v>Ano 2010</v>
          </cell>
        </row>
        <row r="9">
          <cell r="H9" t="str">
            <v>1º Semestre de 2011</v>
          </cell>
        </row>
        <row r="10">
          <cell r="C10" t="str">
            <v>TJ - Acre</v>
          </cell>
          <cell r="H10" t="str">
            <v>2º Semestre de 2011</v>
          </cell>
        </row>
        <row r="11">
          <cell r="C11" t="str">
            <v>TJ - Alagoas</v>
          </cell>
          <cell r="H11" t="str">
            <v>Ano 2011</v>
          </cell>
        </row>
        <row r="12">
          <cell r="C12" t="str">
            <v>TJ - Amazonas</v>
          </cell>
          <cell r="H12" t="str">
            <v>1º Semestre de 2012</v>
          </cell>
        </row>
        <row r="13">
          <cell r="C13" t="str">
            <v>TJ - Amapá</v>
          </cell>
          <cell r="H13" t="str">
            <v>2º Semestre de 2012</v>
          </cell>
        </row>
        <row r="14">
          <cell r="C14" t="str">
            <v>TJ - Bahia</v>
          </cell>
          <cell r="H14" t="str">
            <v>Ano 2012</v>
          </cell>
        </row>
        <row r="15">
          <cell r="C15" t="str">
            <v>TJ - Ceará</v>
          </cell>
        </row>
        <row r="16">
          <cell r="C16" t="str">
            <v>TJ - Distrito Federal</v>
          </cell>
        </row>
        <row r="17">
          <cell r="C17" t="str">
            <v>TJ - Espírito Santo</v>
          </cell>
        </row>
        <row r="18">
          <cell r="C18" t="str">
            <v>TJ - Goiás</v>
          </cell>
        </row>
        <row r="19">
          <cell r="C19" t="str">
            <v>TJ - Maranhão</v>
          </cell>
        </row>
        <row r="20">
          <cell r="C20" t="str">
            <v>TJ - Minas Gerais</v>
          </cell>
        </row>
        <row r="21">
          <cell r="C21" t="str">
            <v>TJ - Mato Grosso do Sul</v>
          </cell>
        </row>
        <row r="22">
          <cell r="C22" t="str">
            <v>TJ - Mato Grosso</v>
          </cell>
        </row>
        <row r="23">
          <cell r="C23" t="str">
            <v>TJ - Pará</v>
          </cell>
        </row>
        <row r="24">
          <cell r="C24" t="str">
            <v>TJ - Paraíba</v>
          </cell>
        </row>
        <row r="25">
          <cell r="C25" t="str">
            <v>TJ - Pernambuco</v>
          </cell>
        </row>
        <row r="26">
          <cell r="C26" t="str">
            <v>TJ - Piauí</v>
          </cell>
        </row>
        <row r="27">
          <cell r="C27" t="str">
            <v>TJ - Paraná</v>
          </cell>
        </row>
        <row r="28">
          <cell r="C28" t="str">
            <v>TJ - Rio de Janeiro</v>
          </cell>
        </row>
        <row r="29">
          <cell r="C29" t="str">
            <v>TJ - Rio Grande do Norte</v>
          </cell>
        </row>
        <row r="30">
          <cell r="C30" t="str">
            <v>TJ - Rondônia</v>
          </cell>
        </row>
        <row r="31">
          <cell r="C31" t="str">
            <v>TJ - Roraima</v>
          </cell>
        </row>
        <row r="32">
          <cell r="C32" t="str">
            <v>TJ - Rio Grande do Sul</v>
          </cell>
        </row>
        <row r="33">
          <cell r="C33" t="str">
            <v>TJ - Santa Catarina</v>
          </cell>
        </row>
        <row r="34">
          <cell r="C34" t="str">
            <v>TJ - Sergipe</v>
          </cell>
        </row>
        <row r="35">
          <cell r="C35" t="str">
            <v>TJ - São Paulo</v>
          </cell>
        </row>
        <row r="36">
          <cell r="C36" t="str">
            <v>TJ - Tocantins</v>
          </cell>
        </row>
        <row r="37">
          <cell r="C37" t="str">
            <v>Justiça Estadual</v>
          </cell>
        </row>
        <row r="39">
          <cell r="C39" t="str">
            <v>TRT 01ª Região</v>
          </cell>
        </row>
        <row r="40">
          <cell r="C40" t="str">
            <v>TRT 02ª Região</v>
          </cell>
        </row>
        <row r="41">
          <cell r="C41" t="str">
            <v>TRT 03ª Região</v>
          </cell>
        </row>
        <row r="42">
          <cell r="C42" t="str">
            <v>TRT 04ª Região</v>
          </cell>
        </row>
        <row r="43">
          <cell r="C43" t="str">
            <v>TRT 05ª Região</v>
          </cell>
        </row>
        <row r="44">
          <cell r="C44" t="str">
            <v>TRT 06ª Região</v>
          </cell>
        </row>
        <row r="45">
          <cell r="C45" t="str">
            <v>TRT 07ª Região</v>
          </cell>
        </row>
        <row r="46">
          <cell r="C46" t="str">
            <v>TRT 08ª Região</v>
          </cell>
        </row>
        <row r="47">
          <cell r="C47" t="str">
            <v>TRT 09ª Região</v>
          </cell>
        </row>
        <row r="48">
          <cell r="C48" t="str">
            <v>TRT 10ª Região</v>
          </cell>
        </row>
        <row r="49">
          <cell r="C49" t="str">
            <v>TRT 11ª Região</v>
          </cell>
        </row>
        <row r="50">
          <cell r="C50" t="str">
            <v>TRT 12ª Região</v>
          </cell>
        </row>
        <row r="51">
          <cell r="C51" t="str">
            <v>TRT 13ª Região</v>
          </cell>
        </row>
        <row r="52">
          <cell r="C52" t="str">
            <v>TRT 14ª Região</v>
          </cell>
        </row>
        <row r="53">
          <cell r="C53" t="str">
            <v>TRT 15ª Região</v>
          </cell>
        </row>
        <row r="54">
          <cell r="C54" t="str">
            <v>TRT 16ª Região</v>
          </cell>
        </row>
        <row r="55">
          <cell r="C55" t="str">
            <v>TRT 17ª Região</v>
          </cell>
        </row>
        <row r="56">
          <cell r="C56" t="str">
            <v>TRT 18ª Região</v>
          </cell>
        </row>
        <row r="57">
          <cell r="C57" t="str">
            <v>TRT 19ª Região</v>
          </cell>
        </row>
        <row r="58">
          <cell r="C58" t="str">
            <v>TRT 20ª Região</v>
          </cell>
        </row>
        <row r="59">
          <cell r="C59" t="str">
            <v>TRT 21ª Região</v>
          </cell>
        </row>
        <row r="60">
          <cell r="C60" t="str">
            <v>TRT 22ª Região</v>
          </cell>
        </row>
        <row r="61">
          <cell r="C61" t="str">
            <v>TRT 23ª Região</v>
          </cell>
        </row>
        <row r="62">
          <cell r="C62" t="str">
            <v>TRT 24ª Região</v>
          </cell>
        </row>
        <row r="63">
          <cell r="C63" t="str">
            <v>Justiça do Trabalho</v>
          </cell>
        </row>
        <row r="65">
          <cell r="C65" t="str">
            <v>Tribunal Superior do Trabalho</v>
          </cell>
        </row>
        <row r="67">
          <cell r="C67" t="str">
            <v>Superior Tribunal de Justiça</v>
          </cell>
        </row>
        <row r="71">
          <cell r="C71" t="str">
            <v>Tribunal Superior Eleitoral</v>
          </cell>
        </row>
        <row r="73">
          <cell r="C73" t="str">
            <v>TRE - Acre</v>
          </cell>
        </row>
        <row r="74">
          <cell r="C74" t="str">
            <v>TRE - Alagoas</v>
          </cell>
        </row>
        <row r="75">
          <cell r="C75" t="str">
            <v>TRE - Amapá</v>
          </cell>
        </row>
        <row r="76">
          <cell r="C76" t="str">
            <v>TRE - Amazonas</v>
          </cell>
        </row>
        <row r="77">
          <cell r="C77" t="str">
            <v>TRE - Bahia</v>
          </cell>
        </row>
        <row r="78">
          <cell r="C78" t="str">
            <v>TRE - Ceará</v>
          </cell>
        </row>
        <row r="79">
          <cell r="C79" t="str">
            <v>TRE - Distrito Federal</v>
          </cell>
        </row>
        <row r="80">
          <cell r="C80" t="str">
            <v>TRE - Espírito Santo</v>
          </cell>
        </row>
        <row r="81">
          <cell r="C81" t="str">
            <v>TRE - Goiás</v>
          </cell>
        </row>
        <row r="82">
          <cell r="C82" t="str">
            <v>TRE - Maranhão</v>
          </cell>
        </row>
        <row r="83">
          <cell r="C83" t="str">
            <v>TRE - Mato Grosso</v>
          </cell>
        </row>
        <row r="84">
          <cell r="C84" t="str">
            <v>TRE - Mato Grosso do Sul</v>
          </cell>
        </row>
        <row r="85">
          <cell r="C85" t="str">
            <v>TRE - Minas Gerais</v>
          </cell>
        </row>
        <row r="86">
          <cell r="C86" t="str">
            <v>TRE - Pará</v>
          </cell>
        </row>
        <row r="87">
          <cell r="C87" t="str">
            <v>TRE - Paraíba</v>
          </cell>
        </row>
        <row r="88">
          <cell r="C88" t="str">
            <v>TRE - Paraná</v>
          </cell>
        </row>
        <row r="89">
          <cell r="C89" t="str">
            <v>TRE - Pernambuco</v>
          </cell>
        </row>
        <row r="90">
          <cell r="C90" t="str">
            <v>TRE - Piauí</v>
          </cell>
        </row>
        <row r="91">
          <cell r="C91" t="str">
            <v>TRE - Rio de Janeiro</v>
          </cell>
        </row>
        <row r="92">
          <cell r="C92" t="str">
            <v>TRE - Rio Grande do Norte</v>
          </cell>
        </row>
        <row r="93">
          <cell r="C93" t="str">
            <v>TRE - Rio Grande do Sul</v>
          </cell>
        </row>
        <row r="94">
          <cell r="C94" t="str">
            <v>TRE - Rondônia</v>
          </cell>
        </row>
        <row r="95">
          <cell r="C95" t="str">
            <v>TRE - Roraima</v>
          </cell>
        </row>
        <row r="96">
          <cell r="C96" t="str">
            <v>TRE - Santa Catarina</v>
          </cell>
        </row>
        <row r="97">
          <cell r="C97" t="str">
            <v>TRE - São Paulo</v>
          </cell>
        </row>
        <row r="98">
          <cell r="C98" t="str">
            <v>TRE - Sergipe</v>
          </cell>
        </row>
        <row r="99">
          <cell r="C99" t="str">
            <v>TRE - Tocantins</v>
          </cell>
        </row>
        <row r="100">
          <cell r="C100" t="str">
            <v>Justiça Eleitoral</v>
          </cell>
        </row>
        <row r="102">
          <cell r="C102" t="str">
            <v>Justiça Militar Estadual</v>
          </cell>
        </row>
        <row r="103">
          <cell r="C103" t="str">
            <v>TJM - Minas Gerais</v>
          </cell>
        </row>
        <row r="104">
          <cell r="C104" t="str">
            <v>TJM - Rio Grande do Sul</v>
          </cell>
        </row>
        <row r="105">
          <cell r="C105" t="str">
            <v>TJM - São Paulo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o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1">
    <tabColor theme="6" tint="0.79998168889431442"/>
  </sheetPr>
  <dimension ref="A1:E343"/>
  <sheetViews>
    <sheetView showGridLines="0" tabSelected="1" zoomScale="110" zoomScaleNormal="110" zoomScaleSheetLayoutView="80" workbookViewId="0">
      <selection activeCell="A15" sqref="A15"/>
    </sheetView>
  </sheetViews>
  <sheetFormatPr defaultRowHeight="12.75" x14ac:dyDescent="0.2"/>
  <cols>
    <col min="1" max="1" width="101" style="2" customWidth="1"/>
    <col min="2" max="2" width="1.42578125" style="5" customWidth="1"/>
    <col min="3" max="3" width="19.85546875" style="6" customWidth="1"/>
    <col min="4" max="4" width="19.5703125" style="6" customWidth="1"/>
    <col min="5" max="5" width="15.28515625" style="6" customWidth="1"/>
    <col min="6" max="6" width="13.42578125" style="2" bestFit="1" customWidth="1"/>
    <col min="7" max="16384" width="9.140625" style="2"/>
  </cols>
  <sheetData>
    <row r="1" spans="1:5" x14ac:dyDescent="0.2">
      <c r="A1" s="4"/>
    </row>
    <row r="2" spans="1:5" ht="18" customHeight="1" x14ac:dyDescent="0.2">
      <c r="A2" s="7" t="s">
        <v>311</v>
      </c>
      <c r="B2" s="7"/>
      <c r="C2" s="8"/>
      <c r="D2" s="8"/>
      <c r="E2" s="8"/>
    </row>
    <row r="3" spans="1:5" ht="18.75" x14ac:dyDescent="0.2">
      <c r="A3" s="86" t="s">
        <v>41</v>
      </c>
      <c r="B3" s="86"/>
      <c r="C3" s="87"/>
      <c r="D3" s="87"/>
      <c r="E3" s="87"/>
    </row>
    <row r="4" spans="1:5" ht="18.75" x14ac:dyDescent="0.2">
      <c r="A4" s="86" t="s">
        <v>0</v>
      </c>
      <c r="B4" s="86"/>
      <c r="C4" s="87"/>
      <c r="D4" s="87"/>
      <c r="E4" s="87"/>
    </row>
    <row r="5" spans="1:5" ht="9" customHeight="1" x14ac:dyDescent="0.2">
      <c r="A5" s="9"/>
      <c r="B5" s="9"/>
      <c r="C5" s="10"/>
      <c r="D5" s="10"/>
      <c r="E5" s="10"/>
    </row>
    <row r="6" spans="1:5" ht="15" x14ac:dyDescent="0.2">
      <c r="A6" s="88" t="s">
        <v>1</v>
      </c>
      <c r="B6" s="141"/>
      <c r="C6" s="141"/>
      <c r="D6" s="141"/>
      <c r="E6" s="141"/>
    </row>
    <row r="7" spans="1:5" ht="15" x14ac:dyDescent="0.2">
      <c r="A7" s="90" t="s">
        <v>304</v>
      </c>
      <c r="B7" s="91"/>
      <c r="C7" s="92"/>
      <c r="D7" s="92"/>
      <c r="E7" s="92"/>
    </row>
    <row r="8" spans="1:5" ht="12" customHeight="1" x14ac:dyDescent="0.2">
      <c r="A8" s="88" t="s">
        <v>2</v>
      </c>
      <c r="B8" s="141" t="s">
        <v>312</v>
      </c>
      <c r="C8" s="141"/>
      <c r="D8" s="141"/>
      <c r="E8" s="141"/>
    </row>
    <row r="9" spans="1:5" ht="12" customHeight="1" x14ac:dyDescent="0.2">
      <c r="A9" s="15" t="s">
        <v>42</v>
      </c>
      <c r="B9" s="120"/>
      <c r="C9" s="121"/>
      <c r="D9" s="122">
        <f>D10+D41</f>
        <v>1353070583.3399999</v>
      </c>
      <c r="E9" s="121"/>
    </row>
    <row r="10" spans="1:5" ht="12" customHeight="1" x14ac:dyDescent="0.2">
      <c r="A10" s="16" t="s">
        <v>43</v>
      </c>
      <c r="B10" s="17"/>
      <c r="C10" s="108"/>
      <c r="D10" s="117">
        <f>D11+D17+D23+D24+D25</f>
        <v>1309440203.04</v>
      </c>
      <c r="E10" s="108"/>
    </row>
    <row r="11" spans="1:5" ht="12" customHeight="1" x14ac:dyDescent="0.2">
      <c r="A11" s="18" t="s">
        <v>44</v>
      </c>
      <c r="B11" s="19"/>
      <c r="C11" s="108"/>
      <c r="D11" s="117">
        <f>D12+D16</f>
        <v>1224516257.3099999</v>
      </c>
      <c r="E11" s="108"/>
    </row>
    <row r="12" spans="1:5" ht="12" customHeight="1" x14ac:dyDescent="0.2">
      <c r="A12" s="20" t="s">
        <v>45</v>
      </c>
      <c r="B12" s="19"/>
      <c r="C12" s="108"/>
      <c r="D12" s="117">
        <v>982061300.45000005</v>
      </c>
      <c r="E12" s="108"/>
    </row>
    <row r="13" spans="1:5" ht="12" customHeight="1" x14ac:dyDescent="0.2">
      <c r="A13" s="20" t="s">
        <v>46</v>
      </c>
      <c r="B13" s="19"/>
      <c r="C13" s="108"/>
      <c r="D13" s="117">
        <v>147010049.40000001</v>
      </c>
      <c r="E13" s="108"/>
    </row>
    <row r="14" spans="1:5" ht="12" customHeight="1" x14ac:dyDescent="0.2">
      <c r="A14" s="20" t="s">
        <v>47</v>
      </c>
      <c r="B14" s="19"/>
      <c r="C14" s="108"/>
      <c r="D14" s="117">
        <v>449231122.04000002</v>
      </c>
      <c r="E14" s="108"/>
    </row>
    <row r="15" spans="1:5" ht="12" customHeight="1" x14ac:dyDescent="0.2">
      <c r="A15" s="20" t="s">
        <v>48</v>
      </c>
      <c r="B15" s="19"/>
      <c r="C15" s="108"/>
      <c r="D15" s="117">
        <v>143365172.15000001</v>
      </c>
      <c r="E15" s="108"/>
    </row>
    <row r="16" spans="1:5" ht="12" customHeight="1" x14ac:dyDescent="0.2">
      <c r="A16" s="18" t="s">
        <v>49</v>
      </c>
      <c r="B16" s="19"/>
      <c r="C16" s="108"/>
      <c r="D16" s="117">
        <v>242454956.86000001</v>
      </c>
      <c r="E16" s="108"/>
    </row>
    <row r="17" spans="1:5" ht="12" customHeight="1" x14ac:dyDescent="0.2">
      <c r="A17" s="18" t="s">
        <v>50</v>
      </c>
      <c r="B17" s="19"/>
      <c r="C17" s="108"/>
      <c r="D17" s="117">
        <f>D18+D22</f>
        <v>60217786.369999997</v>
      </c>
      <c r="E17" s="108"/>
    </row>
    <row r="18" spans="1:5" ht="12" customHeight="1" x14ac:dyDescent="0.2">
      <c r="A18" s="20" t="s">
        <v>51</v>
      </c>
      <c r="B18" s="19"/>
      <c r="C18" s="108"/>
      <c r="D18" s="117">
        <v>54878344.719999999</v>
      </c>
      <c r="E18" s="108"/>
    </row>
    <row r="19" spans="1:5" ht="12" customHeight="1" x14ac:dyDescent="0.2">
      <c r="A19" s="21" t="s">
        <v>52</v>
      </c>
      <c r="B19" s="19"/>
      <c r="C19" s="108"/>
      <c r="D19" s="117">
        <v>9841722.8399999999</v>
      </c>
      <c r="E19" s="108"/>
    </row>
    <row r="20" spans="1:5" ht="12" customHeight="1" x14ac:dyDescent="0.2">
      <c r="A20" s="21" t="s">
        <v>53</v>
      </c>
      <c r="B20" s="19"/>
      <c r="C20" s="108"/>
      <c r="D20" s="117">
        <v>30099467.050000001</v>
      </c>
      <c r="E20" s="108"/>
    </row>
    <row r="21" spans="1:5" ht="12" customHeight="1" x14ac:dyDescent="0.2">
      <c r="A21" s="21" t="s">
        <v>54</v>
      </c>
      <c r="B21" s="19"/>
      <c r="C21" s="108"/>
      <c r="D21" s="117">
        <v>9597713.1799999997</v>
      </c>
      <c r="E21" s="108"/>
    </row>
    <row r="22" spans="1:5" ht="12" customHeight="1" x14ac:dyDescent="0.2">
      <c r="A22" s="20" t="s">
        <v>55</v>
      </c>
      <c r="B22" s="19"/>
      <c r="C22" s="108"/>
      <c r="D22" s="117">
        <v>5339441.6500000004</v>
      </c>
      <c r="E22" s="108"/>
    </row>
    <row r="23" spans="1:5" ht="12" customHeight="1" x14ac:dyDescent="0.2">
      <c r="A23" s="18" t="s">
        <v>56</v>
      </c>
      <c r="B23" s="19"/>
      <c r="C23" s="108"/>
      <c r="D23" s="117">
        <v>18470996.510000002</v>
      </c>
      <c r="E23" s="108"/>
    </row>
    <row r="24" spans="1:5" ht="12" customHeight="1" x14ac:dyDescent="0.2">
      <c r="A24" s="18" t="s">
        <v>57</v>
      </c>
      <c r="B24" s="19"/>
      <c r="C24" s="108"/>
      <c r="D24" s="117">
        <v>2445395.64</v>
      </c>
      <c r="E24" s="108"/>
    </row>
    <row r="25" spans="1:5" ht="12" customHeight="1" x14ac:dyDescent="0.2">
      <c r="A25" s="18" t="s">
        <v>58</v>
      </c>
      <c r="B25" s="19"/>
      <c r="C25" s="108"/>
      <c r="D25" s="117">
        <v>3789767.21</v>
      </c>
      <c r="E25" s="108"/>
    </row>
    <row r="26" spans="1:5" ht="12" customHeight="1" x14ac:dyDescent="0.2">
      <c r="A26" s="20" t="s">
        <v>59</v>
      </c>
      <c r="B26" s="19"/>
      <c r="C26" s="108"/>
      <c r="D26" s="117">
        <v>403015.31</v>
      </c>
      <c r="E26" s="108"/>
    </row>
    <row r="27" spans="1:5" ht="12" customHeight="1" x14ac:dyDescent="0.2">
      <c r="A27" s="20" t="s">
        <v>60</v>
      </c>
      <c r="B27" s="19"/>
      <c r="C27" s="108"/>
      <c r="D27" s="117">
        <v>3017406.71</v>
      </c>
      <c r="E27" s="108"/>
    </row>
    <row r="28" spans="1:5" ht="12" customHeight="1" x14ac:dyDescent="0.2">
      <c r="A28" s="20" t="s">
        <v>61</v>
      </c>
      <c r="B28" s="19"/>
      <c r="C28" s="108"/>
      <c r="D28" s="117">
        <v>369345.19</v>
      </c>
      <c r="E28" s="108"/>
    </row>
    <row r="29" spans="1:5" ht="12" customHeight="1" x14ac:dyDescent="0.2">
      <c r="A29" s="22" t="s">
        <v>62</v>
      </c>
      <c r="B29" s="19"/>
      <c r="C29" s="108"/>
      <c r="D29" s="117">
        <v>29066343.43</v>
      </c>
      <c r="E29" s="108"/>
    </row>
    <row r="30" spans="1:5" ht="12" customHeight="1" x14ac:dyDescent="0.2">
      <c r="A30" s="16" t="s">
        <v>63</v>
      </c>
      <c r="B30" s="19"/>
      <c r="C30" s="108"/>
      <c r="D30" s="117">
        <v>8598064.7100000009</v>
      </c>
      <c r="E30" s="108"/>
    </row>
    <row r="31" spans="1:5" ht="12" customHeight="1" x14ac:dyDescent="0.2">
      <c r="A31" s="16" t="s">
        <v>64</v>
      </c>
      <c r="B31" s="19"/>
      <c r="C31" s="108"/>
      <c r="D31" s="117">
        <v>17111341.859999999</v>
      </c>
      <c r="E31" s="108"/>
    </row>
    <row r="32" spans="1:5" ht="12" customHeight="1" x14ac:dyDescent="0.2">
      <c r="A32" s="16" t="s">
        <v>65</v>
      </c>
      <c r="B32" s="19"/>
      <c r="C32" s="108"/>
      <c r="D32" s="117">
        <v>3356936.86</v>
      </c>
      <c r="E32" s="108"/>
    </row>
    <row r="33" spans="1:5" ht="12" customHeight="1" x14ac:dyDescent="0.2">
      <c r="A33" s="22" t="s">
        <v>66</v>
      </c>
      <c r="B33" s="19"/>
      <c r="C33" s="108"/>
      <c r="D33" s="117">
        <v>32969247.390000001</v>
      </c>
      <c r="E33" s="108"/>
    </row>
    <row r="34" spans="1:5" ht="12" customHeight="1" x14ac:dyDescent="0.2">
      <c r="A34" s="16" t="s">
        <v>67</v>
      </c>
      <c r="B34" s="19"/>
      <c r="C34" s="108"/>
      <c r="D34" s="117">
        <v>10175242.42</v>
      </c>
      <c r="E34" s="108"/>
    </row>
    <row r="35" spans="1:5" ht="12" customHeight="1" x14ac:dyDescent="0.2">
      <c r="A35" s="16" t="s">
        <v>68</v>
      </c>
      <c r="B35" s="19"/>
      <c r="C35" s="108"/>
      <c r="D35" s="117">
        <v>17093285.140000001</v>
      </c>
      <c r="E35" s="108"/>
    </row>
    <row r="36" spans="1:5" ht="12" customHeight="1" x14ac:dyDescent="0.2">
      <c r="A36" s="16" t="s">
        <v>69</v>
      </c>
      <c r="B36" s="19"/>
      <c r="C36" s="108"/>
      <c r="D36" s="117">
        <v>5700719.8300000001</v>
      </c>
      <c r="E36" s="108"/>
    </row>
    <row r="37" spans="1:5" ht="12" customHeight="1" x14ac:dyDescent="0.2">
      <c r="A37" s="22" t="s">
        <v>70</v>
      </c>
      <c r="B37" s="19"/>
      <c r="C37" s="108"/>
      <c r="D37" s="117">
        <v>173666070.94999999</v>
      </c>
      <c r="E37" s="108"/>
    </row>
    <row r="38" spans="1:5" ht="12" customHeight="1" x14ac:dyDescent="0.2">
      <c r="A38" s="23" t="s">
        <v>71</v>
      </c>
      <c r="B38" s="24"/>
      <c r="C38" s="109"/>
      <c r="D38" s="118">
        <v>867063341.42999995</v>
      </c>
      <c r="E38" s="109"/>
    </row>
    <row r="39" spans="1:5" x14ac:dyDescent="0.2">
      <c r="A39" s="25"/>
      <c r="B39" s="25"/>
      <c r="C39" s="26"/>
      <c r="D39" s="26"/>
      <c r="E39" s="26"/>
    </row>
    <row r="40" spans="1:5" ht="15" customHeight="1" x14ac:dyDescent="0.2">
      <c r="A40" s="88" t="s">
        <v>3</v>
      </c>
      <c r="B40" s="141" t="s">
        <v>312</v>
      </c>
      <c r="C40" s="141"/>
      <c r="D40" s="141"/>
      <c r="E40" s="141"/>
    </row>
    <row r="41" spans="1:5" ht="15" customHeight="1" x14ac:dyDescent="0.2">
      <c r="A41" s="15" t="s">
        <v>72</v>
      </c>
      <c r="B41" s="27"/>
      <c r="C41" s="107"/>
      <c r="D41" s="117">
        <f>D42+D43</f>
        <v>43630380.299999997</v>
      </c>
      <c r="E41" s="107"/>
    </row>
    <row r="42" spans="1:5" x14ac:dyDescent="0.2">
      <c r="A42" s="16" t="s">
        <v>73</v>
      </c>
      <c r="B42" s="19"/>
      <c r="C42" s="108"/>
      <c r="D42" s="117">
        <v>38857577.189999998</v>
      </c>
      <c r="E42" s="108"/>
    </row>
    <row r="43" spans="1:5" x14ac:dyDescent="0.2">
      <c r="A43" s="16" t="s">
        <v>74</v>
      </c>
      <c r="B43" s="19"/>
      <c r="C43" s="108"/>
      <c r="D43" s="117">
        <v>4772803.1100000003</v>
      </c>
      <c r="E43" s="108"/>
    </row>
    <row r="44" spans="1:5" x14ac:dyDescent="0.2">
      <c r="A44" s="22" t="s">
        <v>75</v>
      </c>
      <c r="B44" s="19"/>
      <c r="C44" s="108"/>
      <c r="D44" s="117">
        <v>280865</v>
      </c>
      <c r="E44" s="108"/>
    </row>
    <row r="45" spans="1:5" x14ac:dyDescent="0.2">
      <c r="A45" s="22" t="s">
        <v>76</v>
      </c>
      <c r="B45" s="19"/>
      <c r="C45" s="108"/>
      <c r="D45" s="117">
        <v>7695352.6699999999</v>
      </c>
      <c r="E45" s="108"/>
    </row>
    <row r="46" spans="1:5" x14ac:dyDescent="0.2">
      <c r="A46" s="22" t="s">
        <v>77</v>
      </c>
      <c r="B46" s="19"/>
      <c r="C46" s="108"/>
      <c r="D46" s="117">
        <v>2590800.4300000002</v>
      </c>
      <c r="E46" s="108"/>
    </row>
    <row r="47" spans="1:5" x14ac:dyDescent="0.2">
      <c r="A47" s="23" t="s">
        <v>78</v>
      </c>
      <c r="B47" s="24"/>
      <c r="C47" s="109"/>
      <c r="D47" s="118">
        <v>2166640091</v>
      </c>
      <c r="E47" s="109"/>
    </row>
    <row r="48" spans="1:5" x14ac:dyDescent="0.2">
      <c r="A48" s="28"/>
    </row>
    <row r="49" spans="1:5" ht="15" x14ac:dyDescent="0.2">
      <c r="A49" s="88" t="s">
        <v>4</v>
      </c>
      <c r="B49" s="141" t="s">
        <v>312</v>
      </c>
      <c r="C49" s="141"/>
      <c r="D49" s="141"/>
      <c r="E49" s="141"/>
    </row>
    <row r="50" spans="1:5" x14ac:dyDescent="0.2">
      <c r="A50" s="29" t="s">
        <v>79</v>
      </c>
      <c r="B50" s="30"/>
      <c r="C50" s="152">
        <v>987722316</v>
      </c>
      <c r="D50" s="152">
        <v>1965197.72</v>
      </c>
      <c r="E50" s="152"/>
    </row>
    <row r="51" spans="1:5" x14ac:dyDescent="0.2">
      <c r="A51" s="31" t="s">
        <v>80</v>
      </c>
      <c r="B51" s="32"/>
      <c r="C51" s="152">
        <v>8707316</v>
      </c>
      <c r="D51" s="152">
        <v>1965197.72</v>
      </c>
      <c r="E51" s="152"/>
    </row>
    <row r="52" spans="1:5" x14ac:dyDescent="0.2">
      <c r="A52" s="33" t="s">
        <v>81</v>
      </c>
      <c r="B52" s="34"/>
      <c r="C52" s="148">
        <v>106144280</v>
      </c>
      <c r="D52" s="148"/>
      <c r="E52" s="148"/>
    </row>
    <row r="53" spans="1:5" x14ac:dyDescent="0.2">
      <c r="A53" s="35"/>
      <c r="B53" s="3"/>
      <c r="C53" s="36"/>
      <c r="D53" s="36"/>
      <c r="E53" s="36"/>
    </row>
    <row r="54" spans="1:5" ht="15" x14ac:dyDescent="0.2">
      <c r="A54" s="88" t="s">
        <v>5</v>
      </c>
      <c r="B54" s="141" t="s">
        <v>312</v>
      </c>
      <c r="C54" s="141"/>
      <c r="D54" s="141"/>
      <c r="E54" s="141"/>
    </row>
    <row r="55" spans="1:5" ht="12.75" customHeight="1" x14ac:dyDescent="0.2">
      <c r="A55" s="15" t="s">
        <v>82</v>
      </c>
      <c r="B55" s="37"/>
      <c r="C55" s="153">
        <v>32615862.940000001</v>
      </c>
      <c r="D55" s="153">
        <v>32615862.940000001</v>
      </c>
      <c r="E55" s="153"/>
    </row>
    <row r="56" spans="1:5" x14ac:dyDescent="0.2">
      <c r="A56" s="22" t="s">
        <v>83</v>
      </c>
      <c r="B56" s="19"/>
      <c r="C56" s="152">
        <v>1965197.72</v>
      </c>
      <c r="D56" s="152">
        <v>1965197.72</v>
      </c>
      <c r="E56" s="152"/>
    </row>
    <row r="57" spans="1:5" ht="25.5" x14ac:dyDescent="0.2">
      <c r="A57" s="22" t="s">
        <v>84</v>
      </c>
      <c r="B57" s="19"/>
      <c r="C57" s="152">
        <v>156304</v>
      </c>
      <c r="D57" s="152">
        <v>156304</v>
      </c>
      <c r="E57" s="152"/>
    </row>
    <row r="58" spans="1:5" x14ac:dyDescent="0.2">
      <c r="A58" s="22" t="s">
        <v>85</v>
      </c>
      <c r="B58" s="19"/>
      <c r="C58" s="152">
        <v>209348530</v>
      </c>
      <c r="D58" s="152">
        <v>209348530</v>
      </c>
      <c r="E58" s="152"/>
    </row>
    <row r="59" spans="1:5" x14ac:dyDescent="0.2">
      <c r="A59" s="22" t="s">
        <v>86</v>
      </c>
      <c r="B59" s="19"/>
      <c r="C59" s="152">
        <v>58243184</v>
      </c>
      <c r="D59" s="152">
        <v>58243184</v>
      </c>
      <c r="E59" s="152"/>
    </row>
    <row r="60" spans="1:5" x14ac:dyDescent="0.2">
      <c r="A60" s="22" t="s">
        <v>87</v>
      </c>
      <c r="B60" s="19"/>
      <c r="C60" s="152">
        <v>370759722.30000001</v>
      </c>
      <c r="D60" s="152">
        <v>370759722.30000001</v>
      </c>
      <c r="E60" s="152"/>
    </row>
    <row r="61" spans="1:5" x14ac:dyDescent="0.2">
      <c r="A61" s="23" t="s">
        <v>88</v>
      </c>
      <c r="B61" s="24"/>
      <c r="C61" s="148">
        <v>4177428394.48</v>
      </c>
      <c r="D61" s="148"/>
      <c r="E61" s="148"/>
    </row>
    <row r="62" spans="1:5" x14ac:dyDescent="0.2">
      <c r="A62" s="11"/>
      <c r="B62" s="38"/>
      <c r="C62" s="39"/>
      <c r="D62" s="39"/>
      <c r="E62" s="39"/>
    </row>
    <row r="63" spans="1:5" ht="15" x14ac:dyDescent="0.2">
      <c r="A63" s="90" t="s">
        <v>6</v>
      </c>
      <c r="B63" s="93"/>
      <c r="C63" s="94"/>
      <c r="D63" s="94"/>
      <c r="E63" s="94"/>
    </row>
    <row r="64" spans="1:5" ht="15" x14ac:dyDescent="0.2">
      <c r="A64" s="88" t="s">
        <v>7</v>
      </c>
      <c r="B64" s="141" t="s">
        <v>312</v>
      </c>
      <c r="C64" s="141"/>
      <c r="D64" s="141"/>
      <c r="E64" s="141"/>
    </row>
    <row r="65" spans="1:5" x14ac:dyDescent="0.2">
      <c r="A65" s="98" t="s">
        <v>8</v>
      </c>
      <c r="B65" s="128"/>
      <c r="C65" s="129"/>
      <c r="D65" s="129"/>
      <c r="E65" s="129"/>
    </row>
    <row r="66" spans="1:5" ht="12.75" customHeight="1" x14ac:dyDescent="0.2">
      <c r="A66" s="68" t="s">
        <v>89</v>
      </c>
      <c r="B66" s="134"/>
      <c r="C66" s="149">
        <v>214</v>
      </c>
      <c r="D66" s="149"/>
      <c r="E66" s="149"/>
    </row>
    <row r="67" spans="1:5" ht="12.75" customHeight="1" x14ac:dyDescent="0.2">
      <c r="A67" s="68" t="s">
        <v>90</v>
      </c>
      <c r="B67" s="134"/>
      <c r="C67" s="149">
        <v>31</v>
      </c>
      <c r="D67" s="149"/>
      <c r="E67" s="149"/>
    </row>
    <row r="68" spans="1:5" x14ac:dyDescent="0.2">
      <c r="A68" s="68" t="s">
        <v>91</v>
      </c>
      <c r="B68" s="134"/>
      <c r="C68" s="149">
        <v>183</v>
      </c>
      <c r="D68" s="149"/>
      <c r="E68" s="149"/>
    </row>
    <row r="69" spans="1:5" x14ac:dyDescent="0.2">
      <c r="A69" s="68" t="s">
        <v>92</v>
      </c>
      <c r="B69" s="134"/>
      <c r="C69" s="149">
        <v>74</v>
      </c>
      <c r="D69" s="149"/>
      <c r="E69" s="149"/>
    </row>
    <row r="70" spans="1:5" x14ac:dyDescent="0.2">
      <c r="A70" s="99" t="s">
        <v>9</v>
      </c>
      <c r="B70" s="130"/>
      <c r="C70" s="131"/>
      <c r="D70" s="131"/>
      <c r="E70" s="131"/>
    </row>
    <row r="71" spans="1:5" x14ac:dyDescent="0.2">
      <c r="A71" s="68" t="s">
        <v>93</v>
      </c>
      <c r="B71" s="134"/>
      <c r="C71" s="149">
        <v>204</v>
      </c>
      <c r="D71" s="149"/>
      <c r="E71" s="149"/>
    </row>
    <row r="72" spans="1:5" x14ac:dyDescent="0.2">
      <c r="A72" s="68" t="s">
        <v>94</v>
      </c>
      <c r="B72" s="134"/>
      <c r="C72" s="149">
        <v>30</v>
      </c>
      <c r="D72" s="149"/>
      <c r="E72" s="149"/>
    </row>
    <row r="73" spans="1:5" x14ac:dyDescent="0.2">
      <c r="A73" s="68" t="s">
        <v>95</v>
      </c>
      <c r="B73" s="134"/>
      <c r="C73" s="149">
        <v>174</v>
      </c>
      <c r="D73" s="149"/>
      <c r="E73" s="149"/>
    </row>
    <row r="74" spans="1:5" x14ac:dyDescent="0.2">
      <c r="A74" s="68" t="s">
        <v>96</v>
      </c>
      <c r="B74" s="134"/>
      <c r="C74" s="149">
        <v>5</v>
      </c>
      <c r="D74" s="149"/>
      <c r="E74" s="149"/>
    </row>
    <row r="75" spans="1:5" x14ac:dyDescent="0.2">
      <c r="A75" s="132" t="s">
        <v>10</v>
      </c>
      <c r="B75" s="133"/>
      <c r="C75" s="113"/>
      <c r="D75" s="113"/>
      <c r="E75" s="113"/>
    </row>
    <row r="76" spans="1:5" x14ac:dyDescent="0.2">
      <c r="A76" s="42" t="s">
        <v>97</v>
      </c>
      <c r="B76" s="43"/>
      <c r="C76" s="150">
        <v>3669</v>
      </c>
      <c r="D76" s="150"/>
      <c r="E76" s="150"/>
    </row>
    <row r="77" spans="1:5" x14ac:dyDescent="0.2">
      <c r="A77" s="5"/>
    </row>
    <row r="78" spans="1:5" ht="15" x14ac:dyDescent="0.2">
      <c r="A78" s="88" t="s">
        <v>305</v>
      </c>
      <c r="B78" s="141" t="s">
        <v>312</v>
      </c>
      <c r="C78" s="141"/>
      <c r="D78" s="141"/>
      <c r="E78" s="141"/>
    </row>
    <row r="79" spans="1:5" ht="12.75" customHeight="1" x14ac:dyDescent="0.2">
      <c r="A79" s="15" t="s">
        <v>98</v>
      </c>
      <c r="B79" s="44"/>
      <c r="C79" s="151">
        <v>2948</v>
      </c>
      <c r="D79" s="151"/>
      <c r="E79" s="151"/>
    </row>
    <row r="80" spans="1:5" ht="12.75" customHeight="1" x14ac:dyDescent="0.2">
      <c r="A80" s="22" t="s">
        <v>99</v>
      </c>
      <c r="B80" s="47"/>
      <c r="C80" s="144">
        <v>2230</v>
      </c>
      <c r="D80" s="144"/>
      <c r="E80" s="144"/>
    </row>
    <row r="81" spans="1:5" ht="12.75" customHeight="1" x14ac:dyDescent="0.2">
      <c r="A81" s="16" t="s">
        <v>100</v>
      </c>
      <c r="B81" s="47"/>
      <c r="C81" s="144">
        <v>2478</v>
      </c>
      <c r="D81" s="144"/>
      <c r="E81" s="144"/>
    </row>
    <row r="82" spans="1:5" x14ac:dyDescent="0.2">
      <c r="A82" s="16" t="s">
        <v>101</v>
      </c>
      <c r="B82" s="47"/>
      <c r="C82" s="144">
        <v>2091</v>
      </c>
      <c r="D82" s="144"/>
      <c r="E82" s="144"/>
    </row>
    <row r="83" spans="1:5" x14ac:dyDescent="0.2">
      <c r="A83" s="126" t="s">
        <v>102</v>
      </c>
      <c r="B83" s="127"/>
      <c r="C83" s="144">
        <v>93</v>
      </c>
      <c r="D83" s="144"/>
      <c r="E83" s="144"/>
    </row>
    <row r="84" spans="1:5" x14ac:dyDescent="0.2">
      <c r="A84" s="77" t="s">
        <v>103</v>
      </c>
      <c r="B84" s="119"/>
      <c r="C84" s="144">
        <v>5</v>
      </c>
      <c r="D84" s="144"/>
      <c r="E84" s="144"/>
    </row>
    <row r="85" spans="1:5" x14ac:dyDescent="0.2">
      <c r="A85" s="77" t="s">
        <v>104</v>
      </c>
      <c r="B85" s="119"/>
      <c r="C85" s="144">
        <v>134</v>
      </c>
      <c r="D85" s="144"/>
      <c r="E85" s="144"/>
    </row>
    <row r="86" spans="1:5" x14ac:dyDescent="0.2">
      <c r="A86" s="22" t="s">
        <v>105</v>
      </c>
      <c r="B86" s="22"/>
      <c r="C86" s="144">
        <v>514</v>
      </c>
      <c r="D86" s="144"/>
      <c r="E86" s="144"/>
    </row>
    <row r="87" spans="1:5" x14ac:dyDescent="0.2">
      <c r="A87" s="124" t="s">
        <v>106</v>
      </c>
      <c r="B87" s="125"/>
      <c r="C87" s="144">
        <v>113</v>
      </c>
      <c r="D87" s="144"/>
      <c r="E87" s="144"/>
    </row>
    <row r="88" spans="1:5" x14ac:dyDescent="0.2">
      <c r="A88" s="50" t="s">
        <v>107</v>
      </c>
      <c r="B88" s="51"/>
      <c r="C88" s="147">
        <v>401</v>
      </c>
      <c r="D88" s="147"/>
      <c r="E88" s="147"/>
    </row>
    <row r="89" spans="1:5" ht="12.75" customHeight="1" x14ac:dyDescent="0.2">
      <c r="A89" s="95" t="s">
        <v>11</v>
      </c>
      <c r="B89" s="96"/>
      <c r="C89" s="97"/>
      <c r="D89" s="97"/>
      <c r="E89" s="97"/>
    </row>
    <row r="90" spans="1:5" ht="12.75" customHeight="1" x14ac:dyDescent="0.2">
      <c r="A90" s="15" t="s">
        <v>108</v>
      </c>
      <c r="B90" s="44"/>
      <c r="C90" s="137">
        <v>477</v>
      </c>
      <c r="D90" s="137"/>
      <c r="E90" s="137"/>
    </row>
    <row r="91" spans="1:5" ht="12.75" customHeight="1" x14ac:dyDescent="0.2">
      <c r="A91" s="22" t="s">
        <v>109</v>
      </c>
      <c r="B91" s="54"/>
      <c r="C91" s="137">
        <v>1272</v>
      </c>
      <c r="D91" s="137"/>
      <c r="E91" s="137"/>
    </row>
    <row r="92" spans="1:5" ht="12.75" customHeight="1" x14ac:dyDescent="0.2">
      <c r="A92" s="23" t="s">
        <v>110</v>
      </c>
      <c r="B92" s="55"/>
      <c r="C92" s="147">
        <v>342</v>
      </c>
      <c r="D92" s="147"/>
      <c r="E92" s="147"/>
    </row>
    <row r="93" spans="1:5" ht="12.75" customHeight="1" x14ac:dyDescent="0.2">
      <c r="A93" s="98" t="s">
        <v>12</v>
      </c>
      <c r="B93" s="96"/>
      <c r="C93" s="97"/>
      <c r="D93" s="97"/>
      <c r="E93" s="97"/>
    </row>
    <row r="94" spans="1:5" ht="12.75" customHeight="1" x14ac:dyDescent="0.2">
      <c r="A94" s="15" t="s">
        <v>111</v>
      </c>
      <c r="B94" s="44"/>
      <c r="C94" s="137">
        <v>4</v>
      </c>
      <c r="D94" s="137"/>
      <c r="E94" s="137"/>
    </row>
    <row r="95" spans="1:5" ht="12.75" customHeight="1" x14ac:dyDescent="0.2">
      <c r="A95" s="22" t="s">
        <v>112</v>
      </c>
      <c r="B95" s="54"/>
      <c r="C95" s="137">
        <v>0</v>
      </c>
      <c r="D95" s="137"/>
      <c r="E95" s="137"/>
    </row>
    <row r="96" spans="1:5" x14ac:dyDescent="0.2">
      <c r="A96" s="23" t="s">
        <v>113</v>
      </c>
      <c r="B96" s="51"/>
      <c r="C96" s="147">
        <v>0</v>
      </c>
      <c r="D96" s="147"/>
      <c r="E96" s="147"/>
    </row>
    <row r="97" spans="1:5" ht="12.75" customHeight="1" x14ac:dyDescent="0.2">
      <c r="A97" s="95" t="s">
        <v>13</v>
      </c>
      <c r="B97" s="96"/>
      <c r="C97" s="97"/>
      <c r="D97" s="97"/>
      <c r="E97" s="97"/>
    </row>
    <row r="98" spans="1:5" ht="12.75" customHeight="1" x14ac:dyDescent="0.2">
      <c r="A98" s="15" t="s">
        <v>114</v>
      </c>
      <c r="B98" s="44"/>
      <c r="C98" s="137">
        <v>15</v>
      </c>
      <c r="D98" s="137"/>
      <c r="E98" s="137"/>
    </row>
    <row r="99" spans="1:5" ht="12.75" customHeight="1" x14ac:dyDescent="0.2">
      <c r="A99" s="22" t="s">
        <v>115</v>
      </c>
      <c r="B99" s="54"/>
      <c r="C99" s="137">
        <v>67</v>
      </c>
      <c r="D99" s="137"/>
      <c r="E99" s="137"/>
    </row>
    <row r="100" spans="1:5" ht="12.75" customHeight="1" x14ac:dyDescent="0.2">
      <c r="A100" s="23" t="s">
        <v>116</v>
      </c>
      <c r="B100" s="55"/>
      <c r="C100" s="147">
        <v>17</v>
      </c>
      <c r="D100" s="147"/>
      <c r="E100" s="147"/>
    </row>
    <row r="101" spans="1:5" ht="12.75" customHeight="1" x14ac:dyDescent="0.2">
      <c r="A101" s="95" t="s">
        <v>14</v>
      </c>
      <c r="B101" s="96"/>
      <c r="C101" s="97"/>
      <c r="D101" s="97"/>
      <c r="E101" s="97"/>
    </row>
    <row r="102" spans="1:5" ht="12.75" customHeight="1" x14ac:dyDescent="0.2">
      <c r="A102" s="15" t="s">
        <v>117</v>
      </c>
      <c r="B102" s="44"/>
      <c r="C102" s="137">
        <v>4668</v>
      </c>
      <c r="D102" s="137"/>
      <c r="E102" s="137"/>
    </row>
    <row r="103" spans="1:5" ht="12.75" customHeight="1" x14ac:dyDescent="0.2">
      <c r="A103" s="22" t="s">
        <v>118</v>
      </c>
      <c r="B103" s="54"/>
      <c r="C103" s="137">
        <v>16618</v>
      </c>
      <c r="D103" s="137"/>
      <c r="E103" s="137"/>
    </row>
    <row r="104" spans="1:5" ht="12.75" customHeight="1" x14ac:dyDescent="0.2">
      <c r="A104" s="23" t="s">
        <v>119</v>
      </c>
      <c r="B104" s="55"/>
      <c r="C104" s="147">
        <v>4398</v>
      </c>
      <c r="D104" s="147"/>
      <c r="E104" s="147"/>
    </row>
    <row r="105" spans="1:5" x14ac:dyDescent="0.2">
      <c r="A105" s="99" t="s">
        <v>15</v>
      </c>
      <c r="B105" s="96"/>
      <c r="C105" s="97"/>
      <c r="D105" s="97"/>
      <c r="E105" s="97"/>
    </row>
    <row r="106" spans="1:5" x14ac:dyDescent="0.2">
      <c r="A106" s="15" t="s">
        <v>102</v>
      </c>
      <c r="B106" s="30"/>
      <c r="C106" s="137">
        <v>93</v>
      </c>
      <c r="D106" s="137"/>
      <c r="E106" s="137"/>
    </row>
    <row r="107" spans="1:5" x14ac:dyDescent="0.2">
      <c r="A107" s="22" t="s">
        <v>120</v>
      </c>
      <c r="B107" s="32"/>
      <c r="C107" s="137">
        <v>798</v>
      </c>
      <c r="D107" s="137"/>
      <c r="E107" s="137"/>
    </row>
    <row r="108" spans="1:5" x14ac:dyDescent="0.2">
      <c r="A108" s="22" t="s">
        <v>121</v>
      </c>
      <c r="B108" s="32"/>
      <c r="C108" s="137">
        <v>872</v>
      </c>
      <c r="D108" s="137"/>
      <c r="E108" s="137"/>
    </row>
    <row r="109" spans="1:5" x14ac:dyDescent="0.2">
      <c r="A109" s="22" t="s">
        <v>122</v>
      </c>
      <c r="B109" s="32"/>
      <c r="C109" s="137">
        <v>10</v>
      </c>
      <c r="D109" s="137"/>
      <c r="E109" s="137"/>
    </row>
    <row r="110" spans="1:5" x14ac:dyDescent="0.2">
      <c r="A110" s="23" t="s">
        <v>123</v>
      </c>
      <c r="B110" s="34"/>
      <c r="C110" s="147">
        <v>134</v>
      </c>
      <c r="D110" s="147"/>
      <c r="E110" s="147"/>
    </row>
    <row r="111" spans="1:5" x14ac:dyDescent="0.2">
      <c r="A111" s="95" t="s">
        <v>16</v>
      </c>
      <c r="B111" s="96"/>
      <c r="C111" s="97"/>
      <c r="D111" s="97"/>
      <c r="E111" s="97"/>
    </row>
    <row r="112" spans="1:5" ht="12.75" customHeight="1" x14ac:dyDescent="0.2">
      <c r="A112" s="15" t="s">
        <v>124</v>
      </c>
      <c r="B112" s="44"/>
      <c r="C112" s="137">
        <v>321</v>
      </c>
      <c r="D112" s="137"/>
      <c r="E112" s="137"/>
    </row>
    <row r="113" spans="1:5" x14ac:dyDescent="0.2">
      <c r="A113" s="16" t="s">
        <v>125</v>
      </c>
      <c r="B113" s="54"/>
      <c r="C113" s="137">
        <v>82</v>
      </c>
      <c r="D113" s="137"/>
      <c r="E113" s="137"/>
    </row>
    <row r="114" spans="1:5" x14ac:dyDescent="0.2">
      <c r="A114" s="16" t="s">
        <v>126</v>
      </c>
      <c r="B114" s="54"/>
      <c r="C114" s="137">
        <v>196</v>
      </c>
      <c r="D114" s="137"/>
      <c r="E114" s="137"/>
    </row>
    <row r="115" spans="1:5" x14ac:dyDescent="0.2">
      <c r="A115" s="50" t="s">
        <v>127</v>
      </c>
      <c r="B115" s="55"/>
      <c r="C115" s="147">
        <v>43</v>
      </c>
      <c r="D115" s="147"/>
      <c r="E115" s="147"/>
    </row>
    <row r="116" spans="1:5" x14ac:dyDescent="0.2">
      <c r="A116" s="95" t="s">
        <v>17</v>
      </c>
      <c r="B116" s="96"/>
      <c r="C116" s="97"/>
      <c r="D116" s="97"/>
      <c r="E116" s="97"/>
    </row>
    <row r="117" spans="1:5" x14ac:dyDescent="0.2">
      <c r="A117" s="15" t="s">
        <v>128</v>
      </c>
      <c r="B117" s="44"/>
      <c r="C117" s="137">
        <v>1423</v>
      </c>
      <c r="D117" s="137"/>
      <c r="E117" s="137"/>
    </row>
    <row r="118" spans="1:5" x14ac:dyDescent="0.2">
      <c r="A118" s="16" t="s">
        <v>129</v>
      </c>
      <c r="B118" s="54"/>
      <c r="C118" s="137">
        <v>402</v>
      </c>
      <c r="D118" s="137"/>
      <c r="E118" s="137"/>
    </row>
    <row r="119" spans="1:5" x14ac:dyDescent="0.2">
      <c r="A119" s="16" t="s">
        <v>130</v>
      </c>
      <c r="B119" s="54"/>
      <c r="C119" s="137">
        <v>758</v>
      </c>
      <c r="D119" s="137"/>
      <c r="E119" s="137"/>
    </row>
    <row r="120" spans="1:5" x14ac:dyDescent="0.2">
      <c r="A120" s="50" t="s">
        <v>131</v>
      </c>
      <c r="B120" s="55"/>
      <c r="C120" s="145">
        <v>260</v>
      </c>
      <c r="D120" s="145"/>
      <c r="E120" s="145"/>
    </row>
    <row r="121" spans="1:5" x14ac:dyDescent="0.2">
      <c r="A121" s="5"/>
    </row>
    <row r="122" spans="1:5" x14ac:dyDescent="0.2">
      <c r="A122" s="95" t="s">
        <v>18</v>
      </c>
      <c r="B122" s="96"/>
      <c r="C122" s="97"/>
      <c r="D122" s="97"/>
      <c r="E122" s="97"/>
    </row>
    <row r="123" spans="1:5" ht="12.75" customHeight="1" x14ac:dyDescent="0.2">
      <c r="A123" s="15" t="s">
        <v>132</v>
      </c>
      <c r="B123" s="56"/>
      <c r="C123" s="146">
        <f>C124+C125</f>
        <v>1711</v>
      </c>
      <c r="D123" s="146"/>
      <c r="E123" s="146"/>
    </row>
    <row r="124" spans="1:5" x14ac:dyDescent="0.2">
      <c r="A124" s="16" t="s">
        <v>133</v>
      </c>
      <c r="B124" s="47"/>
      <c r="C124" s="144">
        <f>C127-13</f>
        <v>477</v>
      </c>
      <c r="D124" s="144"/>
      <c r="E124" s="144"/>
    </row>
    <row r="125" spans="1:5" x14ac:dyDescent="0.2">
      <c r="A125" s="16" t="s">
        <v>134</v>
      </c>
      <c r="B125" s="47"/>
      <c r="C125" s="144">
        <f>C128-45</f>
        <v>1234</v>
      </c>
      <c r="D125" s="144"/>
      <c r="E125" s="144"/>
    </row>
    <row r="126" spans="1:5" x14ac:dyDescent="0.2">
      <c r="A126" s="22" t="s">
        <v>135</v>
      </c>
      <c r="B126" s="47"/>
      <c r="C126" s="137">
        <v>1769</v>
      </c>
      <c r="D126" s="137"/>
      <c r="E126" s="137"/>
    </row>
    <row r="127" spans="1:5" x14ac:dyDescent="0.2">
      <c r="A127" s="16" t="s">
        <v>136</v>
      </c>
      <c r="B127" s="47"/>
      <c r="C127" s="137">
        <v>490</v>
      </c>
      <c r="D127" s="137"/>
      <c r="E127" s="137"/>
    </row>
    <row r="128" spans="1:5" x14ac:dyDescent="0.2">
      <c r="A128" s="50" t="s">
        <v>137</v>
      </c>
      <c r="B128" s="51"/>
      <c r="C128" s="137">
        <v>1279</v>
      </c>
      <c r="D128" s="137"/>
      <c r="E128" s="137"/>
    </row>
    <row r="129" spans="1:5" x14ac:dyDescent="0.2">
      <c r="A129" s="57"/>
      <c r="B129" s="57"/>
      <c r="C129" s="58"/>
      <c r="D129" s="58"/>
      <c r="E129" s="58"/>
    </row>
    <row r="130" spans="1:5" ht="15" x14ac:dyDescent="0.2">
      <c r="A130" s="90" t="s">
        <v>19</v>
      </c>
      <c r="B130" s="93"/>
      <c r="C130" s="94"/>
      <c r="D130" s="94"/>
      <c r="E130" s="94"/>
    </row>
    <row r="131" spans="1:5" ht="15" x14ac:dyDescent="0.2">
      <c r="A131" s="88" t="s">
        <v>21</v>
      </c>
      <c r="B131" s="141" t="s">
        <v>312</v>
      </c>
      <c r="C131" s="141"/>
      <c r="D131" s="141"/>
      <c r="E131" s="141"/>
    </row>
    <row r="132" spans="1:5" ht="12.75" customHeight="1" x14ac:dyDescent="0.2">
      <c r="A132" s="15" t="s">
        <v>138</v>
      </c>
      <c r="B132" s="56"/>
      <c r="C132" s="143">
        <v>4517</v>
      </c>
      <c r="D132" s="143"/>
      <c r="E132" s="143"/>
    </row>
    <row r="133" spans="1:5" x14ac:dyDescent="0.2">
      <c r="A133" s="23" t="s">
        <v>139</v>
      </c>
      <c r="B133" s="51"/>
      <c r="C133" s="140">
        <v>2599</v>
      </c>
      <c r="D133" s="140"/>
      <c r="E133" s="140"/>
    </row>
    <row r="134" spans="1:5" ht="15" x14ac:dyDescent="0.2">
      <c r="A134" s="88" t="s">
        <v>22</v>
      </c>
      <c r="B134" s="141" t="s">
        <v>312</v>
      </c>
      <c r="C134" s="141"/>
      <c r="D134" s="141"/>
      <c r="E134" s="141"/>
    </row>
    <row r="135" spans="1:5" ht="12.75" customHeight="1" x14ac:dyDescent="0.2">
      <c r="A135" s="15" t="s">
        <v>140</v>
      </c>
      <c r="B135" s="56"/>
      <c r="C135" s="143">
        <v>52600</v>
      </c>
      <c r="D135" s="143"/>
      <c r="E135" s="143"/>
    </row>
    <row r="136" spans="1:5" x14ac:dyDescent="0.2">
      <c r="A136" s="22" t="s">
        <v>141</v>
      </c>
      <c r="B136" s="47"/>
      <c r="C136" s="139">
        <v>52451</v>
      </c>
      <c r="D136" s="139"/>
      <c r="E136" s="139"/>
    </row>
    <row r="137" spans="1:5" x14ac:dyDescent="0.2">
      <c r="A137" s="22" t="s">
        <v>142</v>
      </c>
      <c r="B137" s="47"/>
      <c r="C137" s="139">
        <v>149</v>
      </c>
      <c r="D137" s="139"/>
      <c r="E137" s="139"/>
    </row>
    <row r="138" spans="1:5" x14ac:dyDescent="0.2">
      <c r="A138" s="22" t="s">
        <v>143</v>
      </c>
      <c r="B138" s="47"/>
      <c r="C138" s="139">
        <v>116365</v>
      </c>
      <c r="D138" s="139"/>
      <c r="E138" s="139"/>
    </row>
    <row r="139" spans="1:5" x14ac:dyDescent="0.2">
      <c r="A139" s="23" t="s">
        <v>144</v>
      </c>
      <c r="B139" s="51"/>
      <c r="C139" s="140">
        <v>107260</v>
      </c>
      <c r="D139" s="140"/>
      <c r="E139" s="140"/>
    </row>
    <row r="140" spans="1:5" x14ac:dyDescent="0.2">
      <c r="B140" s="59"/>
      <c r="C140" s="60"/>
      <c r="D140" s="60"/>
      <c r="E140" s="60"/>
    </row>
    <row r="141" spans="1:5" ht="15" x14ac:dyDescent="0.2">
      <c r="A141" s="90" t="s">
        <v>23</v>
      </c>
      <c r="B141" s="93"/>
      <c r="C141" s="94"/>
      <c r="D141" s="94"/>
      <c r="E141" s="94"/>
    </row>
    <row r="142" spans="1:5" ht="15" x14ac:dyDescent="0.2">
      <c r="A142" s="90" t="s">
        <v>24</v>
      </c>
      <c r="B142" s="93"/>
      <c r="C142" s="94"/>
      <c r="D142" s="94"/>
      <c r="E142" s="94"/>
    </row>
    <row r="143" spans="1:5" ht="25.5" x14ac:dyDescent="0.2">
      <c r="A143" s="88" t="s">
        <v>20</v>
      </c>
      <c r="B143" s="89"/>
      <c r="C143" s="100" t="s">
        <v>313</v>
      </c>
      <c r="D143" s="100" t="s">
        <v>314</v>
      </c>
      <c r="E143" s="100" t="s">
        <v>312</v>
      </c>
    </row>
    <row r="144" spans="1:5" ht="12.75" customHeight="1" x14ac:dyDescent="0.2">
      <c r="A144" s="95" t="s">
        <v>26</v>
      </c>
      <c r="B144" s="96"/>
      <c r="C144" s="97"/>
      <c r="D144" s="97"/>
      <c r="E144" s="97"/>
    </row>
    <row r="145" spans="1:5" s="1" customFormat="1" ht="12.75" customHeight="1" x14ac:dyDescent="0.2">
      <c r="A145" s="15" t="s">
        <v>145</v>
      </c>
      <c r="B145" s="56"/>
      <c r="C145" s="46">
        <f>C146+C147</f>
        <v>42743</v>
      </c>
      <c r="D145" s="46">
        <f>D146+D147</f>
        <v>18397</v>
      </c>
      <c r="E145" s="46">
        <f>E146+E147</f>
        <v>61140</v>
      </c>
    </row>
    <row r="146" spans="1:5" s="1" customFormat="1" ht="12.75" customHeight="1" x14ac:dyDescent="0.2">
      <c r="A146" s="16" t="s">
        <v>146</v>
      </c>
      <c r="B146" s="47"/>
      <c r="C146" s="49">
        <v>1363</v>
      </c>
      <c r="D146" s="49">
        <v>851</v>
      </c>
      <c r="E146" s="49">
        <f>D146+C146</f>
        <v>2214</v>
      </c>
    </row>
    <row r="147" spans="1:5" s="1" customFormat="1" ht="12.75" customHeight="1" x14ac:dyDescent="0.2">
      <c r="A147" s="16" t="s">
        <v>147</v>
      </c>
      <c r="B147" s="47"/>
      <c r="C147" s="49">
        <v>41380</v>
      </c>
      <c r="D147" s="49">
        <v>17546</v>
      </c>
      <c r="E147" s="49">
        <f>D147+C147</f>
        <v>58926</v>
      </c>
    </row>
    <row r="148" spans="1:5" x14ac:dyDescent="0.2">
      <c r="A148" s="95" t="s">
        <v>27</v>
      </c>
      <c r="B148" s="96"/>
      <c r="C148" s="97"/>
      <c r="D148" s="97"/>
      <c r="E148" s="97"/>
    </row>
    <row r="149" spans="1:5" s="1" customFormat="1" x14ac:dyDescent="0.2">
      <c r="A149" s="22" t="s">
        <v>148</v>
      </c>
      <c r="B149" s="47"/>
      <c r="C149" s="49">
        <v>68157</v>
      </c>
      <c r="D149" s="49">
        <v>52241</v>
      </c>
      <c r="E149" s="49">
        <v>50794</v>
      </c>
    </row>
    <row r="150" spans="1:5" x14ac:dyDescent="0.2">
      <c r="A150" s="95" t="s">
        <v>28</v>
      </c>
      <c r="B150" s="96"/>
      <c r="C150" s="97"/>
      <c r="D150" s="97"/>
      <c r="E150" s="97"/>
    </row>
    <row r="151" spans="1:5" s="1" customFormat="1" x14ac:dyDescent="0.2">
      <c r="A151" s="22" t="s">
        <v>149</v>
      </c>
      <c r="B151" s="47"/>
      <c r="C151" s="49">
        <v>23179</v>
      </c>
      <c r="D151" s="49">
        <v>34268</v>
      </c>
      <c r="E151" s="49">
        <f>D151+C151</f>
        <v>57447</v>
      </c>
    </row>
    <row r="152" spans="1:5" x14ac:dyDescent="0.2">
      <c r="A152" s="95" t="s">
        <v>306</v>
      </c>
      <c r="B152" s="96"/>
      <c r="C152" s="97"/>
      <c r="D152" s="97"/>
      <c r="E152" s="97"/>
    </row>
    <row r="153" spans="1:5" s="1" customFormat="1" x14ac:dyDescent="0.2">
      <c r="A153" s="22" t="s">
        <v>150</v>
      </c>
      <c r="B153" s="47"/>
      <c r="C153" s="49">
        <v>37727</v>
      </c>
      <c r="D153" s="49">
        <v>31466</v>
      </c>
      <c r="E153" s="49">
        <f>D153+C153</f>
        <v>69193</v>
      </c>
    </row>
    <row r="154" spans="1:5" s="1" customFormat="1" x14ac:dyDescent="0.2">
      <c r="A154" s="16" t="s">
        <v>151</v>
      </c>
      <c r="B154" s="47"/>
      <c r="C154" s="49">
        <v>22</v>
      </c>
      <c r="D154" s="49">
        <v>63</v>
      </c>
      <c r="E154" s="49">
        <f>D154+C154</f>
        <v>85</v>
      </c>
    </row>
    <row r="155" spans="1:5" x14ac:dyDescent="0.2">
      <c r="A155" s="95" t="s">
        <v>30</v>
      </c>
      <c r="B155" s="96"/>
      <c r="C155" s="97"/>
      <c r="D155" s="97"/>
      <c r="E155" s="97"/>
    </row>
    <row r="156" spans="1:5" x14ac:dyDescent="0.2">
      <c r="A156" s="22" t="s">
        <v>152</v>
      </c>
      <c r="B156" s="47"/>
      <c r="C156" s="49">
        <v>7970</v>
      </c>
      <c r="D156" s="49">
        <v>12730</v>
      </c>
      <c r="E156" s="49">
        <f>D156+C156</f>
        <v>20700</v>
      </c>
    </row>
    <row r="157" spans="1:5" x14ac:dyDescent="0.2">
      <c r="A157" s="16" t="s">
        <v>153</v>
      </c>
      <c r="B157" s="47"/>
      <c r="C157" s="49">
        <v>6175</v>
      </c>
      <c r="D157" s="49">
        <v>10533</v>
      </c>
      <c r="E157" s="49">
        <f>D157+C157</f>
        <v>16708</v>
      </c>
    </row>
    <row r="158" spans="1:5" x14ac:dyDescent="0.2">
      <c r="A158" s="16" t="s">
        <v>154</v>
      </c>
      <c r="B158" s="47"/>
      <c r="C158" s="49">
        <v>3738</v>
      </c>
      <c r="D158" s="49">
        <v>3529</v>
      </c>
      <c r="E158" s="49">
        <f>D158</f>
        <v>3529</v>
      </c>
    </row>
    <row r="159" spans="1:5" x14ac:dyDescent="0.2">
      <c r="A159" s="95" t="s">
        <v>307</v>
      </c>
      <c r="B159" s="96"/>
      <c r="C159" s="97"/>
      <c r="D159" s="97"/>
      <c r="E159" s="97"/>
    </row>
    <row r="160" spans="1:5" x14ac:dyDescent="0.2">
      <c r="A160" s="22" t="s">
        <v>155</v>
      </c>
      <c r="B160" s="47"/>
      <c r="C160" s="49">
        <v>2274</v>
      </c>
      <c r="D160" s="49">
        <v>2565</v>
      </c>
      <c r="E160" s="49">
        <f>D160</f>
        <v>2565</v>
      </c>
    </row>
    <row r="161" spans="1:5" x14ac:dyDescent="0.2">
      <c r="A161" s="16" t="s">
        <v>156</v>
      </c>
      <c r="B161" s="47"/>
      <c r="C161" s="49">
        <v>2</v>
      </c>
      <c r="D161" s="49">
        <v>3</v>
      </c>
      <c r="E161" s="49">
        <f>D161</f>
        <v>3</v>
      </c>
    </row>
    <row r="162" spans="1:5" x14ac:dyDescent="0.2">
      <c r="A162" s="16" t="s">
        <v>157</v>
      </c>
      <c r="B162" s="47"/>
      <c r="C162" s="49">
        <v>8</v>
      </c>
      <c r="D162" s="49">
        <v>7</v>
      </c>
      <c r="E162" s="49">
        <f>D162</f>
        <v>7</v>
      </c>
    </row>
    <row r="163" spans="1:5" ht="15" x14ac:dyDescent="0.2">
      <c r="A163" s="12"/>
      <c r="B163" s="12"/>
      <c r="C163" s="13"/>
      <c r="D163" s="13"/>
      <c r="E163" s="13"/>
    </row>
    <row r="164" spans="1:5" ht="15" x14ac:dyDescent="0.2">
      <c r="A164" s="90" t="s">
        <v>25</v>
      </c>
      <c r="B164" s="93"/>
      <c r="C164" s="94"/>
      <c r="D164" s="94"/>
      <c r="E164" s="94"/>
    </row>
    <row r="165" spans="1:5" ht="25.5" x14ac:dyDescent="0.2">
      <c r="A165" s="88" t="s">
        <v>20</v>
      </c>
      <c r="B165" s="89"/>
      <c r="C165" s="100" t="s">
        <v>313</v>
      </c>
      <c r="D165" s="100" t="s">
        <v>314</v>
      </c>
      <c r="E165" s="100" t="s">
        <v>312</v>
      </c>
    </row>
    <row r="166" spans="1:5" ht="12.75" customHeight="1" x14ac:dyDescent="0.2">
      <c r="A166" s="95" t="s">
        <v>26</v>
      </c>
      <c r="B166" s="96"/>
      <c r="C166" s="97"/>
      <c r="D166" s="97"/>
      <c r="E166" s="97"/>
    </row>
    <row r="167" spans="1:5" x14ac:dyDescent="0.2">
      <c r="A167" s="15" t="s">
        <v>158</v>
      </c>
      <c r="B167" s="56"/>
      <c r="C167" s="46">
        <f>C168+C169</f>
        <v>68994</v>
      </c>
      <c r="D167" s="46">
        <f>D168+D169</f>
        <v>62095</v>
      </c>
      <c r="E167" s="49">
        <f>D167+C167</f>
        <v>131089</v>
      </c>
    </row>
    <row r="168" spans="1:5" x14ac:dyDescent="0.2">
      <c r="A168" s="16" t="s">
        <v>159</v>
      </c>
      <c r="B168" s="47"/>
      <c r="C168" s="49">
        <v>44111</v>
      </c>
      <c r="D168" s="49">
        <v>38021</v>
      </c>
      <c r="E168" s="49">
        <f t="shared" ref="E168:E173" si="0">D168+C168</f>
        <v>82132</v>
      </c>
    </row>
    <row r="169" spans="1:5" x14ac:dyDescent="0.2">
      <c r="A169" s="16" t="s">
        <v>160</v>
      </c>
      <c r="B169" s="47"/>
      <c r="C169" s="49">
        <f>C170+C173</f>
        <v>24883</v>
      </c>
      <c r="D169" s="49">
        <f>D170+D173</f>
        <v>24074</v>
      </c>
      <c r="E169" s="49">
        <f t="shared" si="0"/>
        <v>48957</v>
      </c>
    </row>
    <row r="170" spans="1:5" x14ac:dyDescent="0.2">
      <c r="A170" s="20" t="s">
        <v>161</v>
      </c>
      <c r="B170" s="47"/>
      <c r="C170" s="49">
        <f>C171+C172</f>
        <v>105</v>
      </c>
      <c r="D170" s="49">
        <f>D171+D172</f>
        <v>134</v>
      </c>
      <c r="E170" s="49">
        <f t="shared" si="0"/>
        <v>239</v>
      </c>
    </row>
    <row r="171" spans="1:5" x14ac:dyDescent="0.2">
      <c r="A171" s="21" t="s">
        <v>162</v>
      </c>
      <c r="B171" s="47"/>
      <c r="C171" s="49">
        <v>31</v>
      </c>
      <c r="D171" s="49">
        <v>71</v>
      </c>
      <c r="E171" s="49">
        <f t="shared" si="0"/>
        <v>102</v>
      </c>
    </row>
    <row r="172" spans="1:5" ht="25.5" x14ac:dyDescent="0.2">
      <c r="A172" s="21" t="s">
        <v>163</v>
      </c>
      <c r="B172" s="47"/>
      <c r="C172" s="49">
        <v>74</v>
      </c>
      <c r="D172" s="49">
        <v>63</v>
      </c>
      <c r="E172" s="111">
        <f t="shared" si="0"/>
        <v>137</v>
      </c>
    </row>
    <row r="173" spans="1:5" x14ac:dyDescent="0.2">
      <c r="A173" s="61" t="s">
        <v>164</v>
      </c>
      <c r="B173" s="51"/>
      <c r="C173" s="53">
        <v>24778</v>
      </c>
      <c r="D173" s="53">
        <v>23940</v>
      </c>
      <c r="E173" s="110">
        <f t="shared" si="0"/>
        <v>48718</v>
      </c>
    </row>
    <row r="174" spans="1:5" x14ac:dyDescent="0.2">
      <c r="A174" s="95" t="s">
        <v>27</v>
      </c>
      <c r="B174" s="96"/>
      <c r="C174" s="97"/>
      <c r="D174" s="97"/>
      <c r="E174" s="97"/>
    </row>
    <row r="175" spans="1:5" x14ac:dyDescent="0.2">
      <c r="A175" s="15" t="s">
        <v>165</v>
      </c>
      <c r="B175" s="56"/>
      <c r="C175" s="46">
        <f>C176+C177</f>
        <v>260402</v>
      </c>
      <c r="D175" s="46">
        <f>D176+D177</f>
        <v>260237</v>
      </c>
      <c r="E175" s="49">
        <f>D175+C175</f>
        <v>520639</v>
      </c>
    </row>
    <row r="176" spans="1:5" x14ac:dyDescent="0.2">
      <c r="A176" s="16" t="s">
        <v>166</v>
      </c>
      <c r="B176" s="47"/>
      <c r="C176" s="49">
        <v>69800</v>
      </c>
      <c r="D176" s="49">
        <v>72702</v>
      </c>
      <c r="E176" s="49">
        <f t="shared" ref="E176:E181" si="1">D176+C176</f>
        <v>142502</v>
      </c>
    </row>
    <row r="177" spans="1:5" x14ac:dyDescent="0.2">
      <c r="A177" s="16" t="s">
        <v>167</v>
      </c>
      <c r="B177" s="47"/>
      <c r="C177" s="49">
        <f>C178+C181</f>
        <v>190602</v>
      </c>
      <c r="D177" s="49">
        <f>D178+D181</f>
        <v>187535</v>
      </c>
      <c r="E177" s="49">
        <f t="shared" si="1"/>
        <v>378137</v>
      </c>
    </row>
    <row r="178" spans="1:5" x14ac:dyDescent="0.2">
      <c r="A178" s="20" t="s">
        <v>168</v>
      </c>
      <c r="B178" s="47"/>
      <c r="C178" s="49">
        <f>C179+C180</f>
        <v>7651</v>
      </c>
      <c r="D178" s="49">
        <f>D179+D180</f>
        <v>7385</v>
      </c>
      <c r="E178" s="49">
        <f t="shared" si="1"/>
        <v>15036</v>
      </c>
    </row>
    <row r="179" spans="1:5" x14ac:dyDescent="0.2">
      <c r="A179" s="21" t="s">
        <v>169</v>
      </c>
      <c r="B179" s="47"/>
      <c r="C179" s="49">
        <v>6374</v>
      </c>
      <c r="D179" s="49">
        <v>6185</v>
      </c>
      <c r="E179" s="49">
        <f t="shared" si="1"/>
        <v>12559</v>
      </c>
    </row>
    <row r="180" spans="1:5" ht="25.5" x14ac:dyDescent="0.2">
      <c r="A180" s="21" t="s">
        <v>170</v>
      </c>
      <c r="B180" s="47"/>
      <c r="C180" s="49">
        <v>1277</v>
      </c>
      <c r="D180" s="49">
        <v>1200</v>
      </c>
      <c r="E180" s="111">
        <f t="shared" si="1"/>
        <v>2477</v>
      </c>
    </row>
    <row r="181" spans="1:5" x14ac:dyDescent="0.2">
      <c r="A181" s="61" t="s">
        <v>171</v>
      </c>
      <c r="B181" s="51"/>
      <c r="C181" s="53">
        <v>182951</v>
      </c>
      <c r="D181" s="53">
        <v>180150</v>
      </c>
      <c r="E181" s="110">
        <f t="shared" si="1"/>
        <v>363101</v>
      </c>
    </row>
    <row r="182" spans="1:5" x14ac:dyDescent="0.2">
      <c r="A182" s="95" t="s">
        <v>28</v>
      </c>
      <c r="B182" s="96"/>
      <c r="C182" s="97"/>
      <c r="D182" s="97"/>
      <c r="E182" s="97"/>
    </row>
    <row r="183" spans="1:5" x14ac:dyDescent="0.2">
      <c r="A183" s="15" t="s">
        <v>172</v>
      </c>
      <c r="B183" s="56"/>
      <c r="C183" s="46">
        <f>C184+C185</f>
        <v>86763</v>
      </c>
      <c r="D183" s="46">
        <f>D184+D185</f>
        <v>96923</v>
      </c>
      <c r="E183" s="112">
        <f>D183+C183</f>
        <v>183686</v>
      </c>
    </row>
    <row r="184" spans="1:5" x14ac:dyDescent="0.2">
      <c r="A184" s="16" t="s">
        <v>173</v>
      </c>
      <c r="B184" s="47"/>
      <c r="C184" s="49">
        <v>57917</v>
      </c>
      <c r="D184" s="49">
        <v>61257</v>
      </c>
      <c r="E184" s="114">
        <f t="shared" ref="E184:E188" si="2">D184+C184</f>
        <v>119174</v>
      </c>
    </row>
    <row r="185" spans="1:5" x14ac:dyDescent="0.2">
      <c r="A185" s="16" t="s">
        <v>174</v>
      </c>
      <c r="B185" s="47"/>
      <c r="C185" s="49">
        <f>C186+C189</f>
        <v>28846</v>
      </c>
      <c r="D185" s="49">
        <v>35666</v>
      </c>
      <c r="E185" s="114">
        <f t="shared" si="2"/>
        <v>64512</v>
      </c>
    </row>
    <row r="186" spans="1:5" x14ac:dyDescent="0.2">
      <c r="A186" s="20" t="s">
        <v>175</v>
      </c>
      <c r="B186" s="47"/>
      <c r="C186" s="49">
        <f>C187+C188</f>
        <v>574</v>
      </c>
      <c r="D186" s="49">
        <f>D187+D188</f>
        <v>448</v>
      </c>
      <c r="E186" s="114">
        <f t="shared" si="2"/>
        <v>1022</v>
      </c>
    </row>
    <row r="187" spans="1:5" x14ac:dyDescent="0.2">
      <c r="A187" s="21" t="s">
        <v>176</v>
      </c>
      <c r="B187" s="47"/>
      <c r="C187" s="49">
        <v>414</v>
      </c>
      <c r="D187" s="49">
        <v>293</v>
      </c>
      <c r="E187" s="114">
        <f t="shared" si="2"/>
        <v>707</v>
      </c>
    </row>
    <row r="188" spans="1:5" ht="25.5" x14ac:dyDescent="0.2">
      <c r="A188" s="21" t="s">
        <v>177</v>
      </c>
      <c r="B188" s="47"/>
      <c r="C188" s="49">
        <v>160</v>
      </c>
      <c r="D188" s="49">
        <v>155</v>
      </c>
      <c r="E188" s="114">
        <f t="shared" si="2"/>
        <v>315</v>
      </c>
    </row>
    <row r="189" spans="1:5" x14ac:dyDescent="0.2">
      <c r="A189" s="61" t="s">
        <v>178</v>
      </c>
      <c r="B189" s="51"/>
      <c r="C189" s="53">
        <v>28272</v>
      </c>
      <c r="D189" s="53">
        <v>30839</v>
      </c>
      <c r="E189" s="53">
        <f>D189+C189</f>
        <v>59111</v>
      </c>
    </row>
    <row r="190" spans="1:5" x14ac:dyDescent="0.2">
      <c r="A190" s="95" t="s">
        <v>29</v>
      </c>
      <c r="B190" s="96"/>
      <c r="C190" s="97"/>
      <c r="D190" s="97"/>
      <c r="E190" s="113"/>
    </row>
    <row r="191" spans="1:5" ht="12.75" customHeight="1" x14ac:dyDescent="0.2">
      <c r="A191" s="15" t="s">
        <v>179</v>
      </c>
      <c r="B191" s="56"/>
      <c r="C191" s="46">
        <f>C192+C193</f>
        <v>72210</v>
      </c>
      <c r="D191" s="46">
        <f>D192+D193</f>
        <v>76936</v>
      </c>
      <c r="E191" s="115">
        <f t="shared" ref="E191:E199" si="3">D191+C191</f>
        <v>149146</v>
      </c>
    </row>
    <row r="192" spans="1:5" x14ac:dyDescent="0.2">
      <c r="A192" s="16" t="s">
        <v>180</v>
      </c>
      <c r="B192" s="47"/>
      <c r="C192" s="49">
        <v>38013</v>
      </c>
      <c r="D192" s="114">
        <v>35722</v>
      </c>
      <c r="E192" s="114">
        <f t="shared" si="3"/>
        <v>73735</v>
      </c>
    </row>
    <row r="193" spans="1:5" x14ac:dyDescent="0.2">
      <c r="A193" s="16" t="s">
        <v>181</v>
      </c>
      <c r="B193" s="47"/>
      <c r="C193" s="49">
        <f>C194+C197</f>
        <v>34197</v>
      </c>
      <c r="D193" s="49">
        <f>D194+D197</f>
        <v>41214</v>
      </c>
      <c r="E193" s="114">
        <f t="shared" si="3"/>
        <v>75411</v>
      </c>
    </row>
    <row r="194" spans="1:5" x14ac:dyDescent="0.2">
      <c r="A194" s="20" t="s">
        <v>182</v>
      </c>
      <c r="B194" s="47"/>
      <c r="C194" s="49">
        <v>826</v>
      </c>
      <c r="D194" s="114">
        <f>D195+D196</f>
        <v>486</v>
      </c>
      <c r="E194" s="114">
        <f t="shared" si="3"/>
        <v>1312</v>
      </c>
    </row>
    <row r="195" spans="1:5" ht="14.25" customHeight="1" x14ac:dyDescent="0.2">
      <c r="A195" s="21" t="s">
        <v>183</v>
      </c>
      <c r="B195" s="47"/>
      <c r="C195" s="49">
        <v>537</v>
      </c>
      <c r="D195" s="114">
        <v>335</v>
      </c>
      <c r="E195" s="114">
        <f t="shared" si="3"/>
        <v>872</v>
      </c>
    </row>
    <row r="196" spans="1:5" ht="25.5" x14ac:dyDescent="0.2">
      <c r="A196" s="21" t="s">
        <v>184</v>
      </c>
      <c r="B196" s="47"/>
      <c r="C196" s="49">
        <v>152</v>
      </c>
      <c r="D196" s="114">
        <v>151</v>
      </c>
      <c r="E196" s="114">
        <f t="shared" si="3"/>
        <v>303</v>
      </c>
    </row>
    <row r="197" spans="1:5" x14ac:dyDescent="0.2">
      <c r="A197" s="20" t="s">
        <v>185</v>
      </c>
      <c r="B197" s="47"/>
      <c r="C197" s="49">
        <v>33371</v>
      </c>
      <c r="D197" s="114">
        <v>40728</v>
      </c>
      <c r="E197" s="114">
        <f t="shared" si="3"/>
        <v>74099</v>
      </c>
    </row>
    <row r="198" spans="1:5" x14ac:dyDescent="0.2">
      <c r="A198" s="16" t="s">
        <v>186</v>
      </c>
      <c r="B198" s="47"/>
      <c r="C198" s="49">
        <v>15661</v>
      </c>
      <c r="D198" s="116">
        <v>18311</v>
      </c>
      <c r="E198" s="116">
        <f t="shared" si="3"/>
        <v>33972</v>
      </c>
    </row>
    <row r="199" spans="1:5" x14ac:dyDescent="0.2">
      <c r="A199" s="50" t="s">
        <v>187</v>
      </c>
      <c r="B199" s="51"/>
      <c r="C199" s="53">
        <v>2411</v>
      </c>
      <c r="D199" s="53">
        <v>3530</v>
      </c>
      <c r="E199" s="49">
        <f t="shared" si="3"/>
        <v>5941</v>
      </c>
    </row>
    <row r="200" spans="1:5" x14ac:dyDescent="0.2">
      <c r="A200" s="95" t="s">
        <v>30</v>
      </c>
      <c r="B200" s="96"/>
      <c r="C200" s="97"/>
      <c r="D200" s="97"/>
      <c r="E200" s="97"/>
    </row>
    <row r="201" spans="1:5" ht="12.75" customHeight="1" x14ac:dyDescent="0.2">
      <c r="A201" s="15" t="s">
        <v>188</v>
      </c>
      <c r="B201" s="56"/>
      <c r="C201" s="45">
        <v>11284</v>
      </c>
      <c r="D201" s="45">
        <v>8158</v>
      </c>
      <c r="E201" s="45">
        <f>D201+C201</f>
        <v>19442</v>
      </c>
    </row>
    <row r="202" spans="1:5" ht="12.75" customHeight="1" x14ac:dyDescent="0.2">
      <c r="A202" s="16" t="s">
        <v>189</v>
      </c>
      <c r="B202" s="47"/>
      <c r="C202" s="48">
        <v>11934</v>
      </c>
      <c r="D202" s="48">
        <v>7487</v>
      </c>
      <c r="E202" s="48">
        <f>D202+C202</f>
        <v>19421</v>
      </c>
    </row>
    <row r="203" spans="1:5" x14ac:dyDescent="0.2">
      <c r="A203" s="50" t="s">
        <v>190</v>
      </c>
      <c r="B203" s="51"/>
      <c r="C203" s="52">
        <v>1299</v>
      </c>
      <c r="D203" s="52">
        <v>1108</v>
      </c>
      <c r="E203" s="52">
        <f>D203</f>
        <v>1108</v>
      </c>
    </row>
    <row r="204" spans="1:5" x14ac:dyDescent="0.2">
      <c r="A204" s="95" t="s">
        <v>31</v>
      </c>
      <c r="B204" s="96"/>
      <c r="C204" s="97"/>
      <c r="D204" s="97"/>
      <c r="E204" s="97"/>
    </row>
    <row r="205" spans="1:5" x14ac:dyDescent="0.2">
      <c r="A205" s="15" t="s">
        <v>191</v>
      </c>
      <c r="B205" s="56"/>
      <c r="C205" s="46">
        <f>C206+C207</f>
        <v>7372</v>
      </c>
      <c r="D205" s="46">
        <f>D206+D207</f>
        <v>7637</v>
      </c>
      <c r="E205" s="46">
        <f>D205+C205</f>
        <v>15009</v>
      </c>
    </row>
    <row r="206" spans="1:5" x14ac:dyDescent="0.2">
      <c r="A206" s="16" t="s">
        <v>192</v>
      </c>
      <c r="B206" s="47"/>
      <c r="C206" s="49">
        <v>16</v>
      </c>
      <c r="D206" s="49">
        <v>13</v>
      </c>
      <c r="E206" s="49">
        <f>D206+C206</f>
        <v>29</v>
      </c>
    </row>
    <row r="207" spans="1:5" ht="25.5" x14ac:dyDescent="0.2">
      <c r="A207" s="16" t="s">
        <v>193</v>
      </c>
      <c r="B207" s="47"/>
      <c r="C207" s="49">
        <v>7356</v>
      </c>
      <c r="D207" s="49">
        <v>7624</v>
      </c>
      <c r="E207" s="49">
        <f>D207+C207</f>
        <v>14980</v>
      </c>
    </row>
    <row r="208" spans="1:5" ht="16.5" customHeight="1" x14ac:dyDescent="0.2">
      <c r="A208" s="22" t="s">
        <v>194</v>
      </c>
      <c r="B208" s="47"/>
      <c r="C208" s="49">
        <f>C209+C210</f>
        <v>3767</v>
      </c>
      <c r="D208" s="49">
        <f>D209+D210</f>
        <v>3663</v>
      </c>
      <c r="E208" s="49">
        <f>D208</f>
        <v>3663</v>
      </c>
    </row>
    <row r="209" spans="1:5" x14ac:dyDescent="0.2">
      <c r="A209" s="16" t="s">
        <v>195</v>
      </c>
      <c r="B209" s="47"/>
      <c r="C209" s="49">
        <v>7</v>
      </c>
      <c r="D209" s="49">
        <v>4</v>
      </c>
      <c r="E209" s="49">
        <f>D209</f>
        <v>4</v>
      </c>
    </row>
    <row r="210" spans="1:5" ht="27" customHeight="1" x14ac:dyDescent="0.2">
      <c r="A210" s="50" t="s">
        <v>196</v>
      </c>
      <c r="B210" s="51"/>
      <c r="C210" s="53">
        <v>3760</v>
      </c>
      <c r="D210" s="53">
        <v>3659</v>
      </c>
      <c r="E210" s="53">
        <f>D210</f>
        <v>3659</v>
      </c>
    </row>
    <row r="211" spans="1:5" x14ac:dyDescent="0.2">
      <c r="A211" s="95" t="s">
        <v>32</v>
      </c>
      <c r="B211" s="96"/>
      <c r="C211" s="97"/>
      <c r="D211" s="97"/>
      <c r="E211" s="97"/>
    </row>
    <row r="212" spans="1:5" ht="25.5" customHeight="1" x14ac:dyDescent="0.2">
      <c r="A212" s="15" t="s">
        <v>197</v>
      </c>
      <c r="B212" s="56"/>
      <c r="C212" s="45">
        <f>C213+C214</f>
        <v>128713</v>
      </c>
      <c r="D212" s="45">
        <f>D213+D214</f>
        <v>136365</v>
      </c>
      <c r="E212" s="45">
        <f t="shared" ref="E212:E218" si="4">D212</f>
        <v>136365</v>
      </c>
    </row>
    <row r="213" spans="1:5" ht="25.5" x14ac:dyDescent="0.2">
      <c r="A213" s="22" t="s">
        <v>198</v>
      </c>
      <c r="B213" s="47"/>
      <c r="C213" s="48">
        <v>20590</v>
      </c>
      <c r="D213" s="48">
        <v>20992</v>
      </c>
      <c r="E213" s="48">
        <f t="shared" si="4"/>
        <v>20992</v>
      </c>
    </row>
    <row r="214" spans="1:5" x14ac:dyDescent="0.2">
      <c r="A214" s="22" t="s">
        <v>199</v>
      </c>
      <c r="B214" s="47"/>
      <c r="C214" s="48">
        <f>C215+C216</f>
        <v>108123</v>
      </c>
      <c r="D214" s="48">
        <f>D215+D216</f>
        <v>115373</v>
      </c>
      <c r="E214" s="48">
        <f t="shared" si="4"/>
        <v>115373</v>
      </c>
    </row>
    <row r="215" spans="1:5" x14ac:dyDescent="0.2">
      <c r="A215" s="16" t="s">
        <v>200</v>
      </c>
      <c r="B215" s="47"/>
      <c r="C215" s="48">
        <v>5567</v>
      </c>
      <c r="D215" s="48">
        <v>5649</v>
      </c>
      <c r="E215" s="48">
        <f t="shared" si="4"/>
        <v>5649</v>
      </c>
    </row>
    <row r="216" spans="1:5" ht="40.5" customHeight="1" x14ac:dyDescent="0.2">
      <c r="A216" s="16" t="s">
        <v>201</v>
      </c>
      <c r="B216" s="47"/>
      <c r="C216" s="48">
        <v>102556</v>
      </c>
      <c r="D216" s="48">
        <v>109724</v>
      </c>
      <c r="E216" s="48">
        <f t="shared" si="4"/>
        <v>109724</v>
      </c>
    </row>
    <row r="217" spans="1:5" x14ac:dyDescent="0.2">
      <c r="A217" s="22" t="s">
        <v>202</v>
      </c>
      <c r="B217" s="47"/>
      <c r="C217" s="48">
        <v>65</v>
      </c>
      <c r="D217" s="48">
        <v>74</v>
      </c>
      <c r="E217" s="48">
        <f t="shared" si="4"/>
        <v>74</v>
      </c>
    </row>
    <row r="218" spans="1:5" x14ac:dyDescent="0.2">
      <c r="A218" s="23" t="s">
        <v>203</v>
      </c>
      <c r="B218" s="51"/>
      <c r="C218" s="52">
        <v>10</v>
      </c>
      <c r="D218" s="52">
        <v>8</v>
      </c>
      <c r="E218" s="52">
        <f t="shared" si="4"/>
        <v>8</v>
      </c>
    </row>
    <row r="219" spans="1:5" x14ac:dyDescent="0.2">
      <c r="A219" s="62"/>
      <c r="B219" s="63"/>
      <c r="C219" s="64"/>
      <c r="D219" s="64"/>
      <c r="E219" s="64"/>
    </row>
    <row r="220" spans="1:5" ht="15" x14ac:dyDescent="0.2">
      <c r="A220" s="90" t="s">
        <v>33</v>
      </c>
      <c r="B220" s="93"/>
      <c r="C220" s="94"/>
      <c r="D220" s="94"/>
      <c r="E220" s="94"/>
    </row>
    <row r="221" spans="1:5" ht="15" x14ac:dyDescent="0.2">
      <c r="A221" s="88" t="s">
        <v>24</v>
      </c>
      <c r="B221" s="89"/>
      <c r="C221" s="100"/>
      <c r="D221" s="100"/>
      <c r="E221" s="100"/>
    </row>
    <row r="222" spans="1:5" ht="25.5" x14ac:dyDescent="0.2">
      <c r="A222" s="88" t="s">
        <v>20</v>
      </c>
      <c r="B222" s="89"/>
      <c r="C222" s="100" t="s">
        <v>313</v>
      </c>
      <c r="D222" s="100" t="s">
        <v>314</v>
      </c>
      <c r="E222" s="100" t="s">
        <v>312</v>
      </c>
    </row>
    <row r="223" spans="1:5" x14ac:dyDescent="0.2">
      <c r="A223" s="15" t="s">
        <v>204</v>
      </c>
      <c r="B223" s="56"/>
      <c r="C223" s="45">
        <v>10533</v>
      </c>
      <c r="D223" s="45">
        <v>16471</v>
      </c>
      <c r="E223" s="67">
        <f>D223+C223</f>
        <v>27004</v>
      </c>
    </row>
    <row r="224" spans="1:5" x14ac:dyDescent="0.2">
      <c r="A224" s="22" t="s">
        <v>205</v>
      </c>
      <c r="B224" s="47"/>
      <c r="C224" s="48">
        <v>25050</v>
      </c>
      <c r="D224" s="48">
        <v>34055</v>
      </c>
      <c r="E224" s="70">
        <f t="shared" ref="E224:E231" si="5">D224+C224</f>
        <v>59105</v>
      </c>
    </row>
    <row r="225" spans="1:5" ht="25.5" x14ac:dyDescent="0.2">
      <c r="A225" s="22" t="s">
        <v>206</v>
      </c>
      <c r="B225" s="47"/>
      <c r="C225" s="48">
        <v>9720</v>
      </c>
      <c r="D225" s="48">
        <v>9796</v>
      </c>
      <c r="E225" s="70">
        <f t="shared" si="5"/>
        <v>19516</v>
      </c>
    </row>
    <row r="226" spans="1:5" ht="25.5" x14ac:dyDescent="0.2">
      <c r="A226" s="22" t="s">
        <v>207</v>
      </c>
      <c r="B226" s="47"/>
      <c r="C226" s="48">
        <v>11488</v>
      </c>
      <c r="D226" s="48">
        <v>10228</v>
      </c>
      <c r="E226" s="70">
        <f t="shared" si="5"/>
        <v>21716</v>
      </c>
    </row>
    <row r="227" spans="1:5" x14ac:dyDescent="0.2">
      <c r="A227" s="22" t="s">
        <v>152</v>
      </c>
      <c r="B227" s="47"/>
      <c r="C227" s="48">
        <v>7970</v>
      </c>
      <c r="D227" s="48">
        <v>12730</v>
      </c>
      <c r="E227" s="70">
        <f t="shared" si="5"/>
        <v>20700</v>
      </c>
    </row>
    <row r="228" spans="1:5" x14ac:dyDescent="0.2">
      <c r="A228" s="22" t="s">
        <v>208</v>
      </c>
      <c r="B228" s="47"/>
      <c r="C228" s="48">
        <v>321</v>
      </c>
      <c r="D228" s="70">
        <v>387</v>
      </c>
      <c r="E228" s="70">
        <f t="shared" si="5"/>
        <v>708</v>
      </c>
    </row>
    <row r="229" spans="1:5" x14ac:dyDescent="0.2">
      <c r="A229" s="22" t="s">
        <v>209</v>
      </c>
      <c r="B229" s="47"/>
      <c r="C229" s="48">
        <v>127</v>
      </c>
      <c r="D229" s="70">
        <v>50</v>
      </c>
      <c r="E229" s="70">
        <f t="shared" si="5"/>
        <v>177</v>
      </c>
    </row>
    <row r="230" spans="1:5" x14ac:dyDescent="0.2">
      <c r="A230" s="22" t="s">
        <v>210</v>
      </c>
      <c r="B230" s="47"/>
      <c r="C230" s="48">
        <v>7649</v>
      </c>
      <c r="D230" s="70">
        <v>12343</v>
      </c>
      <c r="E230" s="70">
        <f t="shared" si="5"/>
        <v>19992</v>
      </c>
    </row>
    <row r="231" spans="1:5" x14ac:dyDescent="0.2">
      <c r="A231" s="23" t="s">
        <v>211</v>
      </c>
      <c r="B231" s="51"/>
      <c r="C231" s="52">
        <v>25177</v>
      </c>
      <c r="D231" s="52">
        <v>34105</v>
      </c>
      <c r="E231" s="52">
        <f t="shared" si="5"/>
        <v>59282</v>
      </c>
    </row>
    <row r="232" spans="1:5" ht="10.5" customHeight="1" x14ac:dyDescent="0.2">
      <c r="A232" s="12"/>
      <c r="B232" s="12"/>
      <c r="C232" s="13"/>
      <c r="D232" s="13"/>
      <c r="E232" s="13"/>
    </row>
    <row r="233" spans="1:5" ht="15" x14ac:dyDescent="0.2">
      <c r="A233" s="88" t="s">
        <v>25</v>
      </c>
      <c r="B233" s="89"/>
      <c r="C233" s="100"/>
      <c r="D233" s="100"/>
      <c r="E233" s="100"/>
    </row>
    <row r="234" spans="1:5" ht="25.5" x14ac:dyDescent="0.2">
      <c r="A234" s="88" t="s">
        <v>20</v>
      </c>
      <c r="B234" s="89"/>
      <c r="C234" s="100" t="s">
        <v>313</v>
      </c>
      <c r="D234" s="100" t="s">
        <v>314</v>
      </c>
      <c r="E234" s="100" t="s">
        <v>312</v>
      </c>
    </row>
    <row r="235" spans="1:5" ht="12.75" customHeight="1" x14ac:dyDescent="0.2">
      <c r="A235" s="65" t="s">
        <v>212</v>
      </c>
      <c r="B235" s="66"/>
      <c r="C235" s="67">
        <v>21188</v>
      </c>
      <c r="D235" s="67">
        <v>11354</v>
      </c>
      <c r="E235" s="67">
        <f>D235+C235</f>
        <v>32542</v>
      </c>
    </row>
    <row r="236" spans="1:5" x14ac:dyDescent="0.2">
      <c r="A236" s="68" t="s">
        <v>213</v>
      </c>
      <c r="B236" s="69"/>
      <c r="C236" s="70">
        <v>19662</v>
      </c>
      <c r="D236" s="70">
        <v>16243</v>
      </c>
      <c r="E236" s="70">
        <f>D236+C236</f>
        <v>35905</v>
      </c>
    </row>
    <row r="237" spans="1:5" x14ac:dyDescent="0.2">
      <c r="A237" s="68" t="s">
        <v>214</v>
      </c>
      <c r="B237" s="69"/>
      <c r="C237" s="70">
        <v>9491</v>
      </c>
      <c r="D237" s="70">
        <v>9605</v>
      </c>
      <c r="E237" s="70">
        <f>D237+C237</f>
        <v>19096</v>
      </c>
    </row>
    <row r="238" spans="1:5" x14ac:dyDescent="0.2">
      <c r="A238" s="68" t="s">
        <v>215</v>
      </c>
      <c r="B238" s="69"/>
      <c r="C238" s="70">
        <v>27079</v>
      </c>
      <c r="D238" s="70">
        <v>33867</v>
      </c>
      <c r="E238" s="70">
        <f>D238+C238</f>
        <v>60946</v>
      </c>
    </row>
    <row r="239" spans="1:5" x14ac:dyDescent="0.2">
      <c r="A239" s="71" t="s">
        <v>188</v>
      </c>
      <c r="B239" s="72"/>
      <c r="C239" s="48">
        <v>11284</v>
      </c>
      <c r="D239" s="48">
        <v>8158</v>
      </c>
      <c r="E239" s="73">
        <f>D239+C239</f>
        <v>19442</v>
      </c>
    </row>
    <row r="240" spans="1:5" ht="15" x14ac:dyDescent="0.2">
      <c r="A240" s="74"/>
      <c r="B240" s="74"/>
      <c r="C240" s="75"/>
      <c r="D240" s="75"/>
      <c r="E240" s="75"/>
    </row>
    <row r="241" spans="1:5" ht="15" x14ac:dyDescent="0.2">
      <c r="A241" s="90" t="s">
        <v>34</v>
      </c>
      <c r="B241" s="93"/>
      <c r="C241" s="94"/>
      <c r="D241" s="94"/>
      <c r="E241" s="94"/>
    </row>
    <row r="242" spans="1:5" ht="15" x14ac:dyDescent="0.2">
      <c r="A242" s="88" t="s">
        <v>20</v>
      </c>
      <c r="B242" s="89"/>
      <c r="C242" s="141" t="s">
        <v>312</v>
      </c>
      <c r="D242" s="141"/>
      <c r="E242" s="141"/>
    </row>
    <row r="243" spans="1:5" x14ac:dyDescent="0.2">
      <c r="A243" s="65" t="s">
        <v>216</v>
      </c>
      <c r="B243" s="66"/>
      <c r="C243" s="136">
        <v>4341</v>
      </c>
      <c r="D243" s="136"/>
      <c r="E243" s="136"/>
    </row>
    <row r="244" spans="1:5" x14ac:dyDescent="0.2">
      <c r="A244" s="68" t="s">
        <v>217</v>
      </c>
      <c r="B244" s="69"/>
      <c r="C244" s="137">
        <f>C245+C246</f>
        <v>8443</v>
      </c>
      <c r="D244" s="137"/>
      <c r="E244" s="137"/>
    </row>
    <row r="245" spans="1:5" x14ac:dyDescent="0.2">
      <c r="A245" s="76" t="s">
        <v>218</v>
      </c>
      <c r="B245" s="69"/>
      <c r="C245" s="137">
        <v>1093</v>
      </c>
      <c r="D245" s="137"/>
      <c r="E245" s="137"/>
    </row>
    <row r="246" spans="1:5" x14ac:dyDescent="0.2">
      <c r="A246" s="77" t="s">
        <v>219</v>
      </c>
      <c r="B246" s="69"/>
      <c r="C246" s="137">
        <f>C247+C248+C249</f>
        <v>7350</v>
      </c>
      <c r="D246" s="137"/>
      <c r="E246" s="137"/>
    </row>
    <row r="247" spans="1:5" x14ac:dyDescent="0.2">
      <c r="A247" s="78" t="s">
        <v>220</v>
      </c>
      <c r="B247" s="69"/>
      <c r="C247" s="137">
        <v>50</v>
      </c>
      <c r="D247" s="137"/>
      <c r="E247" s="137"/>
    </row>
    <row r="248" spans="1:5" ht="28.5" customHeight="1" x14ac:dyDescent="0.2">
      <c r="A248" s="78" t="s">
        <v>221</v>
      </c>
      <c r="B248" s="69"/>
      <c r="C248" s="137">
        <v>5</v>
      </c>
      <c r="D248" s="137"/>
      <c r="E248" s="137"/>
    </row>
    <row r="249" spans="1:5" x14ac:dyDescent="0.2">
      <c r="A249" s="79" t="s">
        <v>222</v>
      </c>
      <c r="B249" s="72"/>
      <c r="C249" s="135">
        <v>7295</v>
      </c>
      <c r="D249" s="135"/>
      <c r="E249" s="135"/>
    </row>
    <row r="250" spans="1:5" x14ac:dyDescent="0.2">
      <c r="B250" s="40"/>
      <c r="C250" s="41"/>
      <c r="D250" s="41"/>
      <c r="E250" s="41"/>
    </row>
    <row r="251" spans="1:5" ht="15" x14ac:dyDescent="0.2">
      <c r="A251" s="90" t="s">
        <v>35</v>
      </c>
      <c r="B251" s="93"/>
      <c r="C251" s="94"/>
      <c r="D251" s="94"/>
      <c r="E251" s="94"/>
    </row>
    <row r="252" spans="1:5" ht="15" x14ac:dyDescent="0.2">
      <c r="A252" s="88" t="s">
        <v>20</v>
      </c>
      <c r="B252" s="89"/>
      <c r="C252" s="141" t="s">
        <v>312</v>
      </c>
      <c r="D252" s="141"/>
      <c r="E252" s="141"/>
    </row>
    <row r="253" spans="1:5" x14ac:dyDescent="0.2">
      <c r="A253" s="14" t="s">
        <v>309</v>
      </c>
      <c r="B253" s="102"/>
      <c r="C253" s="136">
        <v>99567</v>
      </c>
      <c r="D253" s="136"/>
      <c r="E253" s="136"/>
    </row>
    <row r="254" spans="1:5" x14ac:dyDescent="0.2">
      <c r="A254" s="68" t="s">
        <v>310</v>
      </c>
      <c r="B254" s="103"/>
      <c r="C254" s="137">
        <v>35715</v>
      </c>
      <c r="D254" s="137"/>
      <c r="E254" s="137"/>
    </row>
    <row r="255" spans="1:5" ht="12.75" customHeight="1" x14ac:dyDescent="0.2">
      <c r="A255" s="71" t="s">
        <v>223</v>
      </c>
      <c r="B255" s="104"/>
      <c r="C255" s="142">
        <v>1697350.56</v>
      </c>
      <c r="D255" s="142"/>
      <c r="E255" s="142"/>
    </row>
    <row r="256" spans="1:5" ht="15" x14ac:dyDescent="0.2">
      <c r="A256" s="105"/>
      <c r="B256" s="105"/>
      <c r="C256" s="106"/>
      <c r="D256" s="106"/>
      <c r="E256" s="106"/>
    </row>
    <row r="257" spans="1:5" ht="15" x14ac:dyDescent="0.2">
      <c r="A257" s="90" t="s">
        <v>36</v>
      </c>
      <c r="B257" s="93"/>
      <c r="C257" s="94"/>
      <c r="D257" s="94"/>
      <c r="E257" s="94"/>
    </row>
    <row r="258" spans="1:5" ht="15" x14ac:dyDescent="0.2">
      <c r="A258" s="88" t="s">
        <v>37</v>
      </c>
      <c r="B258" s="89"/>
      <c r="C258" s="100"/>
      <c r="D258" s="100"/>
      <c r="E258" s="100"/>
    </row>
    <row r="259" spans="1:5" s="123" customFormat="1" ht="12.75" customHeight="1" x14ac:dyDescent="0.2">
      <c r="A259" s="101" t="s">
        <v>224</v>
      </c>
      <c r="B259" s="101"/>
      <c r="C259" s="138" t="s">
        <v>312</v>
      </c>
      <c r="D259" s="138"/>
      <c r="E259" s="138"/>
    </row>
    <row r="260" spans="1:5" x14ac:dyDescent="0.2">
      <c r="A260" s="80" t="s">
        <v>225</v>
      </c>
      <c r="B260" s="66"/>
      <c r="C260" s="136">
        <v>593</v>
      </c>
      <c r="D260" s="136"/>
      <c r="E260" s="136"/>
    </row>
    <row r="261" spans="1:5" x14ac:dyDescent="0.2">
      <c r="A261" s="81" t="s">
        <v>226</v>
      </c>
      <c r="B261" s="69"/>
      <c r="C261" s="137">
        <v>397</v>
      </c>
      <c r="D261" s="137"/>
      <c r="E261" s="137"/>
    </row>
    <row r="262" spans="1:5" x14ac:dyDescent="0.2">
      <c r="A262" s="81" t="s">
        <v>227</v>
      </c>
      <c r="B262" s="69"/>
      <c r="C262" s="137">
        <v>524</v>
      </c>
      <c r="D262" s="137"/>
      <c r="E262" s="137"/>
    </row>
    <row r="263" spans="1:5" x14ac:dyDescent="0.2">
      <c r="A263" s="82" t="s">
        <v>228</v>
      </c>
      <c r="B263" s="72"/>
      <c r="C263" s="135">
        <v>99567</v>
      </c>
      <c r="D263" s="135"/>
      <c r="E263" s="135"/>
    </row>
    <row r="264" spans="1:5" ht="15" x14ac:dyDescent="0.2">
      <c r="A264" s="88" t="s">
        <v>38</v>
      </c>
      <c r="B264" s="89"/>
      <c r="C264" s="100"/>
      <c r="D264" s="100"/>
      <c r="E264" s="100"/>
    </row>
    <row r="265" spans="1:5" s="123" customFormat="1" ht="12.75" customHeight="1" x14ac:dyDescent="0.2">
      <c r="A265" s="101" t="s">
        <v>229</v>
      </c>
      <c r="B265" s="101"/>
      <c r="C265" s="138" t="s">
        <v>312</v>
      </c>
      <c r="D265" s="138"/>
      <c r="E265" s="138"/>
    </row>
    <row r="266" spans="1:5" x14ac:dyDescent="0.2">
      <c r="A266" s="80" t="s">
        <v>230</v>
      </c>
      <c r="B266" s="66"/>
      <c r="C266" s="136">
        <v>297</v>
      </c>
      <c r="D266" s="136"/>
      <c r="E266" s="136"/>
    </row>
    <row r="267" spans="1:5" x14ac:dyDescent="0.2">
      <c r="A267" s="81" t="s">
        <v>231</v>
      </c>
      <c r="B267" s="69"/>
      <c r="C267" s="137">
        <v>281</v>
      </c>
      <c r="D267" s="137"/>
      <c r="E267" s="137"/>
    </row>
    <row r="268" spans="1:5" x14ac:dyDescent="0.2">
      <c r="A268" s="81" t="s">
        <v>232</v>
      </c>
      <c r="B268" s="69"/>
      <c r="C268" s="137">
        <v>267</v>
      </c>
      <c r="D268" s="137"/>
      <c r="E268" s="137"/>
    </row>
    <row r="269" spans="1:5" x14ac:dyDescent="0.2">
      <c r="A269" s="82" t="s">
        <v>233</v>
      </c>
      <c r="B269" s="72"/>
      <c r="C269" s="135">
        <v>52241</v>
      </c>
      <c r="D269" s="135"/>
      <c r="E269" s="135"/>
    </row>
    <row r="270" spans="1:5" s="123" customFormat="1" ht="12.75" customHeight="1" x14ac:dyDescent="0.2">
      <c r="A270" s="101" t="s">
        <v>234</v>
      </c>
      <c r="B270" s="101"/>
      <c r="C270" s="138" t="s">
        <v>312</v>
      </c>
      <c r="D270" s="138"/>
      <c r="E270" s="138"/>
    </row>
    <row r="271" spans="1:5" x14ac:dyDescent="0.2">
      <c r="A271" s="80" t="s">
        <v>235</v>
      </c>
      <c r="B271" s="66"/>
      <c r="C271" s="136">
        <v>303</v>
      </c>
      <c r="D271" s="136"/>
      <c r="E271" s="136"/>
    </row>
    <row r="272" spans="1:5" x14ac:dyDescent="0.2">
      <c r="A272" s="81" t="s">
        <v>236</v>
      </c>
      <c r="B272" s="69"/>
      <c r="C272" s="137">
        <v>229</v>
      </c>
      <c r="D272" s="137"/>
      <c r="E272" s="137"/>
    </row>
    <row r="273" spans="1:5" x14ac:dyDescent="0.2">
      <c r="A273" s="81" t="s">
        <v>237</v>
      </c>
      <c r="B273" s="69"/>
      <c r="C273" s="137">
        <v>343</v>
      </c>
      <c r="D273" s="137"/>
      <c r="E273" s="137"/>
    </row>
    <row r="274" spans="1:5" x14ac:dyDescent="0.2">
      <c r="A274" s="82" t="s">
        <v>238</v>
      </c>
      <c r="B274" s="72"/>
      <c r="C274" s="135">
        <v>72702</v>
      </c>
      <c r="D274" s="135"/>
      <c r="E274" s="135"/>
    </row>
    <row r="275" spans="1:5" s="123" customFormat="1" ht="12.75" customHeight="1" x14ac:dyDescent="0.2">
      <c r="A275" s="101" t="s">
        <v>239</v>
      </c>
      <c r="B275" s="101"/>
      <c r="C275" s="138" t="s">
        <v>312</v>
      </c>
      <c r="D275" s="138"/>
      <c r="E275" s="138"/>
    </row>
    <row r="276" spans="1:5" x14ac:dyDescent="0.2">
      <c r="A276" s="80" t="s">
        <v>240</v>
      </c>
      <c r="B276" s="66"/>
      <c r="C276" s="136">
        <v>2218</v>
      </c>
      <c r="D276" s="136"/>
      <c r="E276" s="136"/>
    </row>
    <row r="277" spans="1:5" x14ac:dyDescent="0.2">
      <c r="A277" s="81" t="s">
        <v>241</v>
      </c>
      <c r="B277" s="69"/>
      <c r="C277" s="137">
        <v>1268</v>
      </c>
      <c r="D277" s="137"/>
      <c r="E277" s="137"/>
    </row>
    <row r="278" spans="1:5" x14ac:dyDescent="0.2">
      <c r="A278" s="81" t="s">
        <v>242</v>
      </c>
      <c r="B278" s="69"/>
      <c r="C278" s="137">
        <v>2278</v>
      </c>
      <c r="D278" s="137"/>
      <c r="E278" s="137"/>
    </row>
    <row r="279" spans="1:5" x14ac:dyDescent="0.2">
      <c r="A279" s="82" t="s">
        <v>243</v>
      </c>
      <c r="B279" s="72"/>
      <c r="C279" s="135">
        <v>187535</v>
      </c>
      <c r="D279" s="135"/>
      <c r="E279" s="135"/>
    </row>
    <row r="280" spans="1:5" s="5" customFormat="1" ht="15" x14ac:dyDescent="0.2">
      <c r="A280" s="83"/>
      <c r="B280" s="84"/>
      <c r="C280" s="85"/>
      <c r="D280" s="85"/>
      <c r="E280" s="85"/>
    </row>
    <row r="281" spans="1:5" ht="15" x14ac:dyDescent="0.2">
      <c r="A281" s="88" t="s">
        <v>308</v>
      </c>
      <c r="B281" s="89"/>
      <c r="C281" s="100"/>
      <c r="D281" s="100"/>
      <c r="E281" s="100"/>
    </row>
    <row r="282" spans="1:5" s="123" customFormat="1" ht="12.75" customHeight="1" x14ac:dyDescent="0.2">
      <c r="A282" s="101" t="s">
        <v>244</v>
      </c>
      <c r="B282" s="101"/>
      <c r="C282" s="138" t="s">
        <v>312</v>
      </c>
      <c r="D282" s="138"/>
      <c r="E282" s="138"/>
    </row>
    <row r="283" spans="1:5" s="5" customFormat="1" x14ac:dyDescent="0.2">
      <c r="A283" s="80" t="s">
        <v>245</v>
      </c>
      <c r="B283" s="66"/>
      <c r="C283" s="136">
        <v>179</v>
      </c>
      <c r="D283" s="136"/>
      <c r="E283" s="136"/>
    </row>
    <row r="284" spans="1:5" s="5" customFormat="1" x14ac:dyDescent="0.2">
      <c r="A284" s="81" t="s">
        <v>246</v>
      </c>
      <c r="B284" s="69"/>
      <c r="C284" s="137">
        <v>150</v>
      </c>
      <c r="D284" s="137"/>
      <c r="E284" s="137"/>
    </row>
    <row r="285" spans="1:5" s="5" customFormat="1" x14ac:dyDescent="0.2">
      <c r="A285" s="81" t="s">
        <v>247</v>
      </c>
      <c r="B285" s="69"/>
      <c r="C285" s="137">
        <v>155</v>
      </c>
      <c r="D285" s="137"/>
      <c r="E285" s="137"/>
    </row>
    <row r="286" spans="1:5" s="5" customFormat="1" x14ac:dyDescent="0.2">
      <c r="A286" s="82" t="s">
        <v>248</v>
      </c>
      <c r="B286" s="72"/>
      <c r="C286" s="135">
        <v>69193</v>
      </c>
      <c r="D286" s="135"/>
      <c r="E286" s="135"/>
    </row>
    <row r="287" spans="1:5" s="123" customFormat="1" ht="12.75" customHeight="1" x14ac:dyDescent="0.2">
      <c r="A287" s="101" t="s">
        <v>249</v>
      </c>
      <c r="B287" s="101"/>
      <c r="C287" s="138" t="s">
        <v>312</v>
      </c>
      <c r="D287" s="138"/>
      <c r="E287" s="138"/>
    </row>
    <row r="288" spans="1:5" s="5" customFormat="1" x14ac:dyDescent="0.2">
      <c r="A288" s="80" t="s">
        <v>250</v>
      </c>
      <c r="B288" s="66"/>
      <c r="C288" s="136">
        <v>245</v>
      </c>
      <c r="D288" s="136"/>
      <c r="E288" s="136"/>
    </row>
    <row r="289" spans="1:5" s="5" customFormat="1" x14ac:dyDescent="0.2">
      <c r="A289" s="81" t="s">
        <v>251</v>
      </c>
      <c r="B289" s="69"/>
      <c r="C289" s="137">
        <v>160</v>
      </c>
      <c r="D289" s="137"/>
      <c r="E289" s="137"/>
    </row>
    <row r="290" spans="1:5" s="5" customFormat="1" x14ac:dyDescent="0.2">
      <c r="A290" s="81" t="s">
        <v>252</v>
      </c>
      <c r="B290" s="69"/>
      <c r="C290" s="137">
        <v>272</v>
      </c>
      <c r="D290" s="137"/>
      <c r="E290" s="137"/>
    </row>
    <row r="291" spans="1:5" s="5" customFormat="1" x14ac:dyDescent="0.2">
      <c r="A291" s="82" t="s">
        <v>253</v>
      </c>
      <c r="B291" s="72"/>
      <c r="C291" s="135">
        <v>73735</v>
      </c>
      <c r="D291" s="135"/>
      <c r="E291" s="135"/>
    </row>
    <row r="292" spans="1:5" s="123" customFormat="1" ht="12.75" customHeight="1" x14ac:dyDescent="0.2">
      <c r="A292" s="101" t="s">
        <v>254</v>
      </c>
      <c r="B292" s="101"/>
      <c r="C292" s="138" t="s">
        <v>312</v>
      </c>
      <c r="D292" s="138"/>
      <c r="E292" s="138"/>
    </row>
    <row r="293" spans="1:5" s="5" customFormat="1" x14ac:dyDescent="0.2">
      <c r="A293" s="80" t="s">
        <v>255</v>
      </c>
      <c r="B293" s="66"/>
      <c r="C293" s="136">
        <v>406</v>
      </c>
      <c r="D293" s="136"/>
      <c r="E293" s="136"/>
    </row>
    <row r="294" spans="1:5" s="5" customFormat="1" x14ac:dyDescent="0.2">
      <c r="A294" s="81" t="s">
        <v>256</v>
      </c>
      <c r="B294" s="69"/>
      <c r="C294" s="137">
        <v>270</v>
      </c>
      <c r="D294" s="137"/>
      <c r="E294" s="137"/>
    </row>
    <row r="295" spans="1:5" s="5" customFormat="1" x14ac:dyDescent="0.2">
      <c r="A295" s="81" t="s">
        <v>257</v>
      </c>
      <c r="B295" s="69"/>
      <c r="C295" s="137">
        <v>422</v>
      </c>
      <c r="D295" s="137"/>
      <c r="E295" s="137"/>
    </row>
    <row r="296" spans="1:5" s="5" customFormat="1" x14ac:dyDescent="0.2">
      <c r="A296" s="82" t="s">
        <v>258</v>
      </c>
      <c r="B296" s="72"/>
      <c r="C296" s="135">
        <v>81215</v>
      </c>
      <c r="D296" s="135"/>
      <c r="E296" s="135"/>
    </row>
    <row r="297" spans="1:5" ht="15" x14ac:dyDescent="0.2">
      <c r="A297" s="88" t="s">
        <v>39</v>
      </c>
      <c r="B297" s="89"/>
      <c r="C297" s="100"/>
      <c r="D297" s="100"/>
      <c r="E297" s="100"/>
    </row>
    <row r="298" spans="1:5" s="123" customFormat="1" ht="12.75" customHeight="1" x14ac:dyDescent="0.2">
      <c r="A298" s="101" t="s">
        <v>259</v>
      </c>
      <c r="B298" s="101"/>
      <c r="C298" s="138" t="s">
        <v>312</v>
      </c>
      <c r="D298" s="138"/>
      <c r="E298" s="138"/>
    </row>
    <row r="299" spans="1:5" s="5" customFormat="1" x14ac:dyDescent="0.2">
      <c r="A299" s="80" t="s">
        <v>260</v>
      </c>
      <c r="B299" s="66"/>
      <c r="C299" s="136">
        <v>138</v>
      </c>
      <c r="D299" s="136"/>
      <c r="E299" s="136"/>
    </row>
    <row r="300" spans="1:5" s="5" customFormat="1" x14ac:dyDescent="0.2">
      <c r="A300" s="81" t="s">
        <v>261</v>
      </c>
      <c r="B300" s="69"/>
      <c r="C300" s="137">
        <v>97</v>
      </c>
      <c r="D300" s="137"/>
      <c r="E300" s="137"/>
    </row>
    <row r="301" spans="1:5" s="5" customFormat="1" x14ac:dyDescent="0.2">
      <c r="A301" s="81" t="s">
        <v>262</v>
      </c>
      <c r="B301" s="69"/>
      <c r="C301" s="137">
        <v>119</v>
      </c>
      <c r="D301" s="137"/>
      <c r="E301" s="137"/>
    </row>
    <row r="302" spans="1:5" s="5" customFormat="1" x14ac:dyDescent="0.2">
      <c r="A302" s="82" t="s">
        <v>263</v>
      </c>
      <c r="B302" s="72"/>
      <c r="C302" s="135">
        <v>3</v>
      </c>
      <c r="D302" s="135"/>
      <c r="E302" s="135"/>
    </row>
    <row r="303" spans="1:5" s="123" customFormat="1" ht="12.75" customHeight="1" x14ac:dyDescent="0.2">
      <c r="A303" s="101" t="s">
        <v>264</v>
      </c>
      <c r="B303" s="101"/>
      <c r="C303" s="138" t="s">
        <v>312</v>
      </c>
      <c r="D303" s="138"/>
      <c r="E303" s="138"/>
    </row>
    <row r="304" spans="1:5" s="5" customFormat="1" x14ac:dyDescent="0.2">
      <c r="A304" s="80" t="s">
        <v>265</v>
      </c>
      <c r="B304" s="66"/>
      <c r="C304" s="136">
        <v>271</v>
      </c>
      <c r="D304" s="136"/>
      <c r="E304" s="136"/>
    </row>
    <row r="305" spans="1:5" s="5" customFormat="1" x14ac:dyDescent="0.2">
      <c r="A305" s="81" t="s">
        <v>266</v>
      </c>
      <c r="B305" s="69"/>
      <c r="C305" s="137">
        <v>293</v>
      </c>
      <c r="D305" s="137"/>
      <c r="E305" s="137"/>
    </row>
    <row r="306" spans="1:5" s="5" customFormat="1" x14ac:dyDescent="0.2">
      <c r="A306" s="81" t="s">
        <v>267</v>
      </c>
      <c r="B306" s="69"/>
      <c r="C306" s="137">
        <v>45</v>
      </c>
      <c r="D306" s="137"/>
      <c r="E306" s="137"/>
    </row>
    <row r="307" spans="1:5" s="5" customFormat="1" x14ac:dyDescent="0.2">
      <c r="A307" s="82" t="s">
        <v>268</v>
      </c>
      <c r="B307" s="72"/>
      <c r="C307" s="135">
        <v>7</v>
      </c>
      <c r="D307" s="135"/>
      <c r="E307" s="135"/>
    </row>
    <row r="308" spans="1:5" s="123" customFormat="1" ht="12.75" customHeight="1" x14ac:dyDescent="0.2">
      <c r="A308" s="101" t="s">
        <v>269</v>
      </c>
      <c r="B308" s="101"/>
      <c r="C308" s="138" t="s">
        <v>312</v>
      </c>
      <c r="D308" s="138"/>
      <c r="E308" s="138"/>
    </row>
    <row r="309" spans="1:5" s="5" customFormat="1" x14ac:dyDescent="0.2">
      <c r="A309" s="80" t="s">
        <v>270</v>
      </c>
      <c r="B309" s="66"/>
      <c r="C309" s="136">
        <v>267</v>
      </c>
      <c r="D309" s="136"/>
      <c r="E309" s="136"/>
    </row>
    <row r="310" spans="1:5" s="5" customFormat="1" x14ac:dyDescent="0.2">
      <c r="A310" s="81" t="s">
        <v>271</v>
      </c>
      <c r="B310" s="69"/>
      <c r="C310" s="137">
        <v>176</v>
      </c>
      <c r="D310" s="137"/>
      <c r="E310" s="137"/>
    </row>
    <row r="311" spans="1:5" s="5" customFormat="1" x14ac:dyDescent="0.2">
      <c r="A311" s="81" t="s">
        <v>272</v>
      </c>
      <c r="B311" s="69"/>
      <c r="C311" s="137">
        <v>303</v>
      </c>
      <c r="D311" s="137"/>
      <c r="E311" s="137"/>
    </row>
    <row r="312" spans="1:5" s="5" customFormat="1" x14ac:dyDescent="0.2">
      <c r="A312" s="82" t="s">
        <v>273</v>
      </c>
      <c r="B312" s="72"/>
      <c r="C312" s="135">
        <v>74</v>
      </c>
      <c r="D312" s="135"/>
      <c r="E312" s="135"/>
    </row>
    <row r="313" spans="1:5" s="123" customFormat="1" ht="12.75" customHeight="1" x14ac:dyDescent="0.2">
      <c r="A313" s="101" t="s">
        <v>274</v>
      </c>
      <c r="B313" s="101"/>
      <c r="C313" s="138" t="s">
        <v>312</v>
      </c>
      <c r="D313" s="138"/>
      <c r="E313" s="138"/>
    </row>
    <row r="314" spans="1:5" s="5" customFormat="1" x14ac:dyDescent="0.2">
      <c r="A314" s="80" t="s">
        <v>275</v>
      </c>
      <c r="B314" s="66"/>
      <c r="C314" s="136">
        <v>237</v>
      </c>
      <c r="D314" s="136"/>
      <c r="E314" s="136"/>
    </row>
    <row r="315" spans="1:5" s="5" customFormat="1" x14ac:dyDescent="0.2">
      <c r="A315" s="81" t="s">
        <v>276</v>
      </c>
      <c r="B315" s="69"/>
      <c r="C315" s="137">
        <v>239</v>
      </c>
      <c r="D315" s="137"/>
      <c r="E315" s="137"/>
    </row>
    <row r="316" spans="1:5" s="5" customFormat="1" x14ac:dyDescent="0.2">
      <c r="A316" s="81" t="s">
        <v>277</v>
      </c>
      <c r="B316" s="69"/>
      <c r="C316" s="137">
        <v>186</v>
      </c>
      <c r="D316" s="137"/>
      <c r="E316" s="137"/>
    </row>
    <row r="317" spans="1:5" s="5" customFormat="1" x14ac:dyDescent="0.2">
      <c r="A317" s="82" t="s">
        <v>278</v>
      </c>
      <c r="B317" s="72"/>
      <c r="C317" s="135">
        <v>7</v>
      </c>
      <c r="D317" s="135"/>
      <c r="E317" s="135"/>
    </row>
    <row r="318" spans="1:5" ht="15" x14ac:dyDescent="0.2">
      <c r="A318" s="88" t="s">
        <v>40</v>
      </c>
      <c r="B318" s="89"/>
      <c r="C318" s="100"/>
      <c r="D318" s="100"/>
      <c r="E318" s="100"/>
    </row>
    <row r="319" spans="1:5" s="123" customFormat="1" ht="12.75" customHeight="1" x14ac:dyDescent="0.2">
      <c r="A319" s="101" t="s">
        <v>279</v>
      </c>
      <c r="B319" s="101"/>
      <c r="C319" s="138" t="s">
        <v>312</v>
      </c>
      <c r="D319" s="138"/>
      <c r="E319" s="138"/>
    </row>
    <row r="320" spans="1:5" s="5" customFormat="1" x14ac:dyDescent="0.2">
      <c r="A320" s="80" t="s">
        <v>280</v>
      </c>
      <c r="B320" s="66"/>
      <c r="C320" s="136">
        <v>325</v>
      </c>
      <c r="D320" s="136"/>
      <c r="E320" s="136"/>
    </row>
    <row r="321" spans="1:5" x14ac:dyDescent="0.2">
      <c r="A321" s="81" t="s">
        <v>281</v>
      </c>
      <c r="B321" s="69"/>
      <c r="C321" s="137">
        <v>296</v>
      </c>
      <c r="D321" s="137"/>
      <c r="E321" s="137"/>
    </row>
    <row r="322" spans="1:5" x14ac:dyDescent="0.2">
      <c r="A322" s="81" t="s">
        <v>282</v>
      </c>
      <c r="B322" s="69"/>
      <c r="C322" s="137">
        <v>215</v>
      </c>
      <c r="D322" s="137"/>
      <c r="E322" s="137"/>
    </row>
    <row r="323" spans="1:5" x14ac:dyDescent="0.2">
      <c r="A323" s="82" t="s">
        <v>283</v>
      </c>
      <c r="B323" s="72"/>
      <c r="C323" s="135">
        <v>57447</v>
      </c>
      <c r="D323" s="135"/>
      <c r="E323" s="135"/>
    </row>
    <row r="324" spans="1:5" s="123" customFormat="1" ht="12.75" customHeight="1" x14ac:dyDescent="0.2">
      <c r="A324" s="101" t="s">
        <v>284</v>
      </c>
      <c r="B324" s="101"/>
      <c r="C324" s="138" t="s">
        <v>312</v>
      </c>
      <c r="D324" s="138"/>
      <c r="E324" s="138"/>
    </row>
    <row r="325" spans="1:5" x14ac:dyDescent="0.2">
      <c r="A325" s="80" t="s">
        <v>285</v>
      </c>
      <c r="B325" s="66"/>
      <c r="C325" s="136">
        <v>295</v>
      </c>
      <c r="D325" s="136"/>
      <c r="E325" s="136"/>
    </row>
    <row r="326" spans="1:5" x14ac:dyDescent="0.2">
      <c r="A326" s="81" t="s">
        <v>286</v>
      </c>
      <c r="B326" s="69"/>
      <c r="C326" s="137">
        <v>205</v>
      </c>
      <c r="D326" s="137"/>
      <c r="E326" s="137"/>
    </row>
    <row r="327" spans="1:5" x14ac:dyDescent="0.2">
      <c r="A327" s="81" t="s">
        <v>287</v>
      </c>
      <c r="B327" s="69"/>
      <c r="C327" s="137">
        <v>294</v>
      </c>
      <c r="D327" s="137"/>
      <c r="E327" s="137"/>
    </row>
    <row r="328" spans="1:5" x14ac:dyDescent="0.2">
      <c r="A328" s="82" t="s">
        <v>288</v>
      </c>
      <c r="B328" s="72"/>
      <c r="C328" s="135">
        <v>93583</v>
      </c>
      <c r="D328" s="135"/>
      <c r="E328" s="135"/>
    </row>
    <row r="329" spans="1:5" s="123" customFormat="1" ht="12.75" customHeight="1" x14ac:dyDescent="0.2">
      <c r="A329" s="101" t="s">
        <v>289</v>
      </c>
      <c r="B329" s="101"/>
      <c r="C329" s="138" t="s">
        <v>312</v>
      </c>
      <c r="D329" s="138"/>
      <c r="E329" s="138"/>
    </row>
    <row r="330" spans="1:5" x14ac:dyDescent="0.2">
      <c r="A330" s="80" t="s">
        <v>290</v>
      </c>
      <c r="B330" s="66"/>
      <c r="C330" s="136">
        <v>429</v>
      </c>
      <c r="D330" s="136"/>
      <c r="E330" s="136"/>
    </row>
    <row r="331" spans="1:5" x14ac:dyDescent="0.2">
      <c r="A331" s="81" t="s">
        <v>291</v>
      </c>
      <c r="B331" s="69"/>
      <c r="C331" s="137">
        <v>299</v>
      </c>
      <c r="D331" s="137"/>
      <c r="E331" s="137"/>
    </row>
    <row r="332" spans="1:5" x14ac:dyDescent="0.2">
      <c r="A332" s="81" t="s">
        <v>292</v>
      </c>
      <c r="B332" s="69"/>
      <c r="C332" s="137">
        <v>408</v>
      </c>
      <c r="D332" s="137"/>
      <c r="E332" s="137"/>
    </row>
    <row r="333" spans="1:5" x14ac:dyDescent="0.2">
      <c r="A333" s="82" t="s">
        <v>293</v>
      </c>
      <c r="B333" s="72"/>
      <c r="C333" s="135">
        <v>59111</v>
      </c>
      <c r="D333" s="135"/>
      <c r="E333" s="135"/>
    </row>
    <row r="334" spans="1:5" s="123" customFormat="1" ht="12.75" customHeight="1" x14ac:dyDescent="0.2">
      <c r="A334" s="101" t="s">
        <v>294</v>
      </c>
      <c r="B334" s="101"/>
      <c r="C334" s="138" t="s">
        <v>312</v>
      </c>
      <c r="D334" s="138"/>
      <c r="E334" s="138"/>
    </row>
    <row r="335" spans="1:5" x14ac:dyDescent="0.2">
      <c r="A335" s="80" t="s">
        <v>295</v>
      </c>
      <c r="B335" s="66"/>
      <c r="C335" s="136">
        <v>1061</v>
      </c>
      <c r="D335" s="136"/>
      <c r="E335" s="136"/>
    </row>
    <row r="336" spans="1:5" x14ac:dyDescent="0.2">
      <c r="A336" s="81" t="s">
        <v>296</v>
      </c>
      <c r="B336" s="69"/>
      <c r="C336" s="137">
        <v>939</v>
      </c>
      <c r="D336" s="137"/>
      <c r="E336" s="137"/>
    </row>
    <row r="337" spans="1:5" x14ac:dyDescent="0.2">
      <c r="A337" s="81" t="s">
        <v>297</v>
      </c>
      <c r="B337" s="69"/>
      <c r="C337" s="137">
        <v>712</v>
      </c>
      <c r="D337" s="137"/>
      <c r="E337" s="137"/>
    </row>
    <row r="338" spans="1:5" x14ac:dyDescent="0.2">
      <c r="A338" s="82" t="s">
        <v>298</v>
      </c>
      <c r="B338" s="72"/>
      <c r="C338" s="135">
        <v>707</v>
      </c>
      <c r="D338" s="135"/>
      <c r="E338" s="135"/>
    </row>
    <row r="339" spans="1:5" s="123" customFormat="1" ht="12.75" customHeight="1" x14ac:dyDescent="0.2">
      <c r="A339" s="101" t="s">
        <v>299</v>
      </c>
      <c r="B339" s="101"/>
      <c r="C339" s="138" t="s">
        <v>312</v>
      </c>
      <c r="D339" s="138"/>
      <c r="E339" s="138"/>
    </row>
    <row r="340" spans="1:5" x14ac:dyDescent="0.2">
      <c r="A340" s="80" t="s">
        <v>300</v>
      </c>
      <c r="B340" s="66"/>
      <c r="C340" s="136">
        <v>695</v>
      </c>
      <c r="D340" s="136"/>
      <c r="E340" s="136"/>
    </row>
    <row r="341" spans="1:5" x14ac:dyDescent="0.2">
      <c r="A341" s="81" t="s">
        <v>301</v>
      </c>
      <c r="B341" s="69"/>
      <c r="C341" s="137">
        <v>483</v>
      </c>
      <c r="D341" s="137"/>
      <c r="E341" s="137"/>
    </row>
    <row r="342" spans="1:5" x14ac:dyDescent="0.2">
      <c r="A342" s="81" t="s">
        <v>302</v>
      </c>
      <c r="B342" s="69"/>
      <c r="C342" s="137">
        <v>595</v>
      </c>
      <c r="D342" s="137"/>
      <c r="E342" s="137"/>
    </row>
    <row r="343" spans="1:5" x14ac:dyDescent="0.2">
      <c r="A343" s="82" t="s">
        <v>303</v>
      </c>
      <c r="B343" s="72"/>
      <c r="C343" s="135">
        <v>315</v>
      </c>
      <c r="D343" s="135"/>
      <c r="E343" s="135"/>
    </row>
  </sheetData>
  <dataConsolidate/>
  <mergeCells count="168">
    <mergeCell ref="C286:E286"/>
    <mergeCell ref="C69:E69"/>
    <mergeCell ref="C71:E71"/>
    <mergeCell ref="B8:E8"/>
    <mergeCell ref="B6:E6"/>
    <mergeCell ref="B40:E40"/>
    <mergeCell ref="B49:E49"/>
    <mergeCell ref="C57:E57"/>
    <mergeCell ref="C58:E58"/>
    <mergeCell ref="C59:E59"/>
    <mergeCell ref="C60:E60"/>
    <mergeCell ref="C61:E61"/>
    <mergeCell ref="C66:E66"/>
    <mergeCell ref="C67:E67"/>
    <mergeCell ref="C68:E68"/>
    <mergeCell ref="B134:E134"/>
    <mergeCell ref="B54:E54"/>
    <mergeCell ref="B64:E64"/>
    <mergeCell ref="B78:E78"/>
    <mergeCell ref="B131:E131"/>
    <mergeCell ref="C55:E55"/>
    <mergeCell ref="C56:E56"/>
    <mergeCell ref="C50:E50"/>
    <mergeCell ref="C51:E51"/>
    <mergeCell ref="C52:E52"/>
    <mergeCell ref="C80:E80"/>
    <mergeCell ref="C81:E81"/>
    <mergeCell ref="C82:E82"/>
    <mergeCell ref="C83:E83"/>
    <mergeCell ref="C84:E84"/>
    <mergeCell ref="C72:E72"/>
    <mergeCell ref="C73:E73"/>
    <mergeCell ref="C74:E74"/>
    <mergeCell ref="C76:E76"/>
    <mergeCell ref="C79:E79"/>
    <mergeCell ref="C91:E91"/>
    <mergeCell ref="C92:E92"/>
    <mergeCell ref="C94:E94"/>
    <mergeCell ref="C95:E95"/>
    <mergeCell ref="C96:E96"/>
    <mergeCell ref="C85:E85"/>
    <mergeCell ref="C86:E86"/>
    <mergeCell ref="C87:E87"/>
    <mergeCell ref="C88:E88"/>
    <mergeCell ref="C90:E90"/>
    <mergeCell ref="C104:E104"/>
    <mergeCell ref="C106:E106"/>
    <mergeCell ref="C107:E107"/>
    <mergeCell ref="C108:E108"/>
    <mergeCell ref="C109:E109"/>
    <mergeCell ref="C98:E98"/>
    <mergeCell ref="C99:E99"/>
    <mergeCell ref="C100:E100"/>
    <mergeCell ref="C102:E102"/>
    <mergeCell ref="C103:E103"/>
    <mergeCell ref="C117:E117"/>
    <mergeCell ref="C118:E118"/>
    <mergeCell ref="C119:E119"/>
    <mergeCell ref="C120:E120"/>
    <mergeCell ref="C123:E123"/>
    <mergeCell ref="C124:E124"/>
    <mergeCell ref="C110:E110"/>
    <mergeCell ref="C112:E112"/>
    <mergeCell ref="C113:E113"/>
    <mergeCell ref="C114:E114"/>
    <mergeCell ref="C115:E115"/>
    <mergeCell ref="C132:E132"/>
    <mergeCell ref="C133:E133"/>
    <mergeCell ref="C135:E135"/>
    <mergeCell ref="C136:E136"/>
    <mergeCell ref="C137:E137"/>
    <mergeCell ref="C125:E125"/>
    <mergeCell ref="C126:E126"/>
    <mergeCell ref="C127:E127"/>
    <mergeCell ref="C128:E128"/>
    <mergeCell ref="C138:E138"/>
    <mergeCell ref="C139:E139"/>
    <mergeCell ref="C259:E259"/>
    <mergeCell ref="C265:E265"/>
    <mergeCell ref="C270:E270"/>
    <mergeCell ref="C260:E260"/>
    <mergeCell ref="C261:E261"/>
    <mergeCell ref="C262:E262"/>
    <mergeCell ref="C263:E263"/>
    <mergeCell ref="C252:E252"/>
    <mergeCell ref="C255:E255"/>
    <mergeCell ref="C253:E253"/>
    <mergeCell ref="C254:E254"/>
    <mergeCell ref="C243:E243"/>
    <mergeCell ref="C244:E244"/>
    <mergeCell ref="C245:E245"/>
    <mergeCell ref="C246:E246"/>
    <mergeCell ref="C247:E247"/>
    <mergeCell ref="C248:E248"/>
    <mergeCell ref="C249:E249"/>
    <mergeCell ref="C242:E242"/>
    <mergeCell ref="C311:E311"/>
    <mergeCell ref="C312:E312"/>
    <mergeCell ref="C304:E304"/>
    <mergeCell ref="C305:E305"/>
    <mergeCell ref="C306:E306"/>
    <mergeCell ref="C275:E275"/>
    <mergeCell ref="C282:E282"/>
    <mergeCell ref="C287:E287"/>
    <mergeCell ref="C292:E292"/>
    <mergeCell ref="C298:E298"/>
    <mergeCell ref="C293:E293"/>
    <mergeCell ref="C294:E294"/>
    <mergeCell ref="C295:E295"/>
    <mergeCell ref="C296:E296"/>
    <mergeCell ref="C288:E288"/>
    <mergeCell ref="C289:E289"/>
    <mergeCell ref="C290:E290"/>
    <mergeCell ref="C291:E291"/>
    <mergeCell ref="C276:E276"/>
    <mergeCell ref="C277:E277"/>
    <mergeCell ref="C278:E278"/>
    <mergeCell ref="C283:E283"/>
    <mergeCell ref="C284:E284"/>
    <mergeCell ref="C285:E285"/>
    <mergeCell ref="C342:E342"/>
    <mergeCell ref="C343:E343"/>
    <mergeCell ref="C335:E335"/>
    <mergeCell ref="C336:E336"/>
    <mergeCell ref="C337:E337"/>
    <mergeCell ref="C338:E338"/>
    <mergeCell ref="C329:E329"/>
    <mergeCell ref="C334:E334"/>
    <mergeCell ref="C339:E339"/>
    <mergeCell ref="C340:E340"/>
    <mergeCell ref="C341:E341"/>
    <mergeCell ref="C330:E330"/>
    <mergeCell ref="C331:E331"/>
    <mergeCell ref="C332:E332"/>
    <mergeCell ref="C333:E333"/>
    <mergeCell ref="C307:E307"/>
    <mergeCell ref="C299:E299"/>
    <mergeCell ref="C300:E300"/>
    <mergeCell ref="C301:E301"/>
    <mergeCell ref="C302:E302"/>
    <mergeCell ref="C325:E325"/>
    <mergeCell ref="C326:E326"/>
    <mergeCell ref="C327:E327"/>
    <mergeCell ref="C328:E328"/>
    <mergeCell ref="C320:E320"/>
    <mergeCell ref="C321:E321"/>
    <mergeCell ref="C322:E322"/>
    <mergeCell ref="C323:E323"/>
    <mergeCell ref="C303:E303"/>
    <mergeCell ref="C308:E308"/>
    <mergeCell ref="C313:E313"/>
    <mergeCell ref="C319:E319"/>
    <mergeCell ref="C324:E324"/>
    <mergeCell ref="C314:E314"/>
    <mergeCell ref="C315:E315"/>
    <mergeCell ref="C316:E316"/>
    <mergeCell ref="C317:E317"/>
    <mergeCell ref="C309:E309"/>
    <mergeCell ref="C310:E310"/>
    <mergeCell ref="C279:E279"/>
    <mergeCell ref="C266:E266"/>
    <mergeCell ref="C267:E267"/>
    <mergeCell ref="C268:E268"/>
    <mergeCell ref="C269:E269"/>
    <mergeCell ref="C271:E271"/>
    <mergeCell ref="C272:E272"/>
    <mergeCell ref="C273:E273"/>
    <mergeCell ref="C274:E274"/>
  </mergeCells>
  <conditionalFormatting sqref="C39:E39 C48:E48 C53:E53 C62:E62 C65:E65 C77:E77 C140:E140 C156:E158 C160:E163 C201:E203 C280:E280 C76 C79 C121:E121 C129:E129 C123 C132:C133 C135:C139 C259 C340:C343 C256:E256 C283:C286 C145:E147 C149:E149 C166:E173 C175:E181 C151:E151 C183:E189 C153:E154 C191:E199 C205:E210 C212:E219 C235:E240 C223:E232">
    <cfRule type="cellIs" dxfId="89" priority="168" operator="equal">
      <formula>"nd"</formula>
    </cfRule>
  </conditionalFormatting>
  <conditionalFormatting sqref="C243:C244">
    <cfRule type="cellIs" dxfId="88" priority="150" operator="equal">
      <formula>"nd"</formula>
    </cfRule>
  </conditionalFormatting>
  <conditionalFormatting sqref="C250:E250 C245:C249">
    <cfRule type="cellIs" dxfId="87" priority="141" operator="equal">
      <formula>"nd"</formula>
    </cfRule>
  </conditionalFormatting>
  <conditionalFormatting sqref="C70:E70">
    <cfRule type="cellIs" dxfId="86" priority="134" operator="equal">
      <formula>"nd"</formula>
    </cfRule>
  </conditionalFormatting>
  <conditionalFormatting sqref="C75:E75">
    <cfRule type="cellIs" dxfId="85" priority="133" operator="equal">
      <formula>"nd"</formula>
    </cfRule>
  </conditionalFormatting>
  <conditionalFormatting sqref="C221:E221">
    <cfRule type="cellIs" dxfId="84" priority="116" operator="equal">
      <formula>"nd"</formula>
    </cfRule>
  </conditionalFormatting>
  <conditionalFormatting sqref="C143:E143">
    <cfRule type="cellIs" dxfId="83" priority="131" operator="equal">
      <formula>"nd"</formula>
    </cfRule>
  </conditionalFormatting>
  <conditionalFormatting sqref="C165:E165">
    <cfRule type="cellIs" dxfId="82" priority="130" operator="equal">
      <formula>"nd"</formula>
    </cfRule>
  </conditionalFormatting>
  <conditionalFormatting sqref="C174:E174">
    <cfRule type="cellIs" dxfId="81" priority="129" operator="equal">
      <formula>"nd"</formula>
    </cfRule>
  </conditionalFormatting>
  <conditionalFormatting sqref="C182:E182">
    <cfRule type="cellIs" dxfId="80" priority="128" operator="equal">
      <formula>"nd"</formula>
    </cfRule>
  </conditionalFormatting>
  <conditionalFormatting sqref="C190:E190">
    <cfRule type="cellIs" dxfId="79" priority="127" operator="equal">
      <formula>"nd"</formula>
    </cfRule>
  </conditionalFormatting>
  <conditionalFormatting sqref="C144:E144">
    <cfRule type="cellIs" dxfId="78" priority="126" operator="equal">
      <formula>"nd"</formula>
    </cfRule>
  </conditionalFormatting>
  <conditionalFormatting sqref="C148:E148">
    <cfRule type="cellIs" dxfId="77" priority="125" operator="equal">
      <formula>"nd"</formula>
    </cfRule>
  </conditionalFormatting>
  <conditionalFormatting sqref="C150:E150">
    <cfRule type="cellIs" dxfId="76" priority="124" operator="equal">
      <formula>"nd"</formula>
    </cfRule>
  </conditionalFormatting>
  <conditionalFormatting sqref="C152:E152">
    <cfRule type="cellIs" dxfId="75" priority="123" operator="equal">
      <formula>"nd"</formula>
    </cfRule>
  </conditionalFormatting>
  <conditionalFormatting sqref="C155:E155">
    <cfRule type="cellIs" dxfId="74" priority="122" operator="equal">
      <formula>"nd"</formula>
    </cfRule>
  </conditionalFormatting>
  <conditionalFormatting sqref="C159:E159">
    <cfRule type="cellIs" dxfId="73" priority="121" operator="equal">
      <formula>"nd"</formula>
    </cfRule>
  </conditionalFormatting>
  <conditionalFormatting sqref="C200:E200">
    <cfRule type="cellIs" dxfId="72" priority="120" operator="equal">
      <formula>"nd"</formula>
    </cfRule>
  </conditionalFormatting>
  <conditionalFormatting sqref="C204:E204">
    <cfRule type="cellIs" dxfId="71" priority="119" operator="equal">
      <formula>"nd"</formula>
    </cfRule>
  </conditionalFormatting>
  <conditionalFormatting sqref="C211:E211">
    <cfRule type="cellIs" dxfId="70" priority="118" operator="equal">
      <formula>"nd"</formula>
    </cfRule>
  </conditionalFormatting>
  <conditionalFormatting sqref="C233:E233">
    <cfRule type="cellIs" dxfId="69" priority="114" operator="equal">
      <formula>"nd"</formula>
    </cfRule>
  </conditionalFormatting>
  <conditionalFormatting sqref="C222:E222">
    <cfRule type="cellIs" dxfId="68" priority="112" operator="equal">
      <formula>"nd"</formula>
    </cfRule>
  </conditionalFormatting>
  <conditionalFormatting sqref="C242">
    <cfRule type="cellIs" dxfId="67" priority="111" operator="equal">
      <formula>"nd"</formula>
    </cfRule>
  </conditionalFormatting>
  <conditionalFormatting sqref="C258:E258">
    <cfRule type="cellIs" dxfId="66" priority="110" operator="equal">
      <formula>"nd"</formula>
    </cfRule>
  </conditionalFormatting>
  <conditionalFormatting sqref="C234:E234">
    <cfRule type="cellIs" dxfId="65" priority="109" operator="equal">
      <formula>"nd"</formula>
    </cfRule>
  </conditionalFormatting>
  <conditionalFormatting sqref="C264:E264">
    <cfRule type="cellIs" dxfId="64" priority="108" operator="equal">
      <formula>"nd"</formula>
    </cfRule>
  </conditionalFormatting>
  <conditionalFormatting sqref="C281:E281">
    <cfRule type="cellIs" dxfId="63" priority="104" operator="equal">
      <formula>"nd"</formula>
    </cfRule>
  </conditionalFormatting>
  <conditionalFormatting sqref="C297:E297">
    <cfRule type="cellIs" dxfId="62" priority="100" operator="equal">
      <formula>"nd"</formula>
    </cfRule>
  </conditionalFormatting>
  <conditionalFormatting sqref="C61">
    <cfRule type="cellIs" dxfId="61" priority="84" operator="equal">
      <formula>"nd"</formula>
    </cfRule>
  </conditionalFormatting>
  <conditionalFormatting sqref="C318:E318">
    <cfRule type="cellIs" dxfId="60" priority="95" operator="equal">
      <formula>"nd"</formula>
    </cfRule>
  </conditionalFormatting>
  <conditionalFormatting sqref="C80">
    <cfRule type="cellIs" dxfId="59" priority="79" operator="equal">
      <formula>"nd"</formula>
    </cfRule>
  </conditionalFormatting>
  <conditionalFormatting sqref="C88">
    <cfRule type="cellIs" dxfId="58" priority="78" operator="equal">
      <formula>"nd"</formula>
    </cfRule>
  </conditionalFormatting>
  <conditionalFormatting sqref="C90:C91">
    <cfRule type="cellIs" dxfId="57" priority="77" operator="equal">
      <formula>"nd"</formula>
    </cfRule>
  </conditionalFormatting>
  <conditionalFormatting sqref="C92">
    <cfRule type="cellIs" dxfId="56" priority="76" operator="equal">
      <formula>"nd"</formula>
    </cfRule>
  </conditionalFormatting>
  <conditionalFormatting sqref="C260:C263">
    <cfRule type="cellIs" dxfId="55" priority="34" operator="equal">
      <formula>"nd"</formula>
    </cfRule>
  </conditionalFormatting>
  <conditionalFormatting sqref="C52">
    <cfRule type="cellIs" dxfId="54" priority="86" operator="equal">
      <formula>"nd"</formula>
    </cfRule>
  </conditionalFormatting>
  <conditionalFormatting sqref="C94:C95">
    <cfRule type="cellIs" dxfId="53" priority="75" operator="equal">
      <formula>"nd"</formula>
    </cfRule>
  </conditionalFormatting>
  <conditionalFormatting sqref="C96">
    <cfRule type="cellIs" dxfId="52" priority="74" operator="equal">
      <formula>"nd"</formula>
    </cfRule>
  </conditionalFormatting>
  <conditionalFormatting sqref="C98:C99">
    <cfRule type="cellIs" dxfId="51" priority="73" operator="equal">
      <formula>"nd"</formula>
    </cfRule>
  </conditionalFormatting>
  <conditionalFormatting sqref="C100">
    <cfRule type="cellIs" dxfId="50" priority="72" operator="equal">
      <formula>"nd"</formula>
    </cfRule>
  </conditionalFormatting>
  <conditionalFormatting sqref="C102:C103">
    <cfRule type="cellIs" dxfId="49" priority="71" operator="equal">
      <formula>"nd"</formula>
    </cfRule>
  </conditionalFormatting>
  <conditionalFormatting sqref="C271:C274">
    <cfRule type="cellIs" dxfId="48" priority="35" operator="equal">
      <formula>"nd"</formula>
    </cfRule>
  </conditionalFormatting>
  <conditionalFormatting sqref="C107:C109">
    <cfRule type="cellIs" dxfId="47" priority="69" operator="equal">
      <formula>"nd"</formula>
    </cfRule>
  </conditionalFormatting>
  <conditionalFormatting sqref="C104">
    <cfRule type="cellIs" dxfId="46" priority="68" operator="equal">
      <formula>"nd"</formula>
    </cfRule>
  </conditionalFormatting>
  <conditionalFormatting sqref="C110">
    <cfRule type="cellIs" dxfId="45" priority="67" operator="equal">
      <formula>"nd"</formula>
    </cfRule>
  </conditionalFormatting>
  <conditionalFormatting sqref="C112:C114">
    <cfRule type="cellIs" dxfId="44" priority="66" operator="equal">
      <formula>"nd"</formula>
    </cfRule>
  </conditionalFormatting>
  <conditionalFormatting sqref="C115">
    <cfRule type="cellIs" dxfId="43" priority="65" operator="equal">
      <formula>"nd"</formula>
    </cfRule>
  </conditionalFormatting>
  <conditionalFormatting sqref="C117:C119">
    <cfRule type="cellIs" dxfId="42" priority="64" operator="equal">
      <formula>"nd"</formula>
    </cfRule>
  </conditionalFormatting>
  <conditionalFormatting sqref="C120">
    <cfRule type="cellIs" dxfId="41" priority="63" operator="equal">
      <formula>"nd"</formula>
    </cfRule>
  </conditionalFormatting>
  <conditionalFormatting sqref="C123">
    <cfRule type="cellIs" dxfId="40" priority="60" operator="equal">
      <formula>"nd"</formula>
    </cfRule>
  </conditionalFormatting>
  <conditionalFormatting sqref="C124">
    <cfRule type="cellIs" dxfId="39" priority="58" operator="equal">
      <formula>"nd"</formula>
    </cfRule>
  </conditionalFormatting>
  <conditionalFormatting sqref="C124">
    <cfRule type="cellIs" dxfId="38" priority="57" operator="equal">
      <formula>"nd"</formula>
    </cfRule>
  </conditionalFormatting>
  <conditionalFormatting sqref="C89:E89">
    <cfRule type="cellIs" dxfId="37" priority="56" operator="equal">
      <formula>"nd"</formula>
    </cfRule>
  </conditionalFormatting>
  <conditionalFormatting sqref="C93:E93">
    <cfRule type="cellIs" dxfId="36" priority="55" operator="equal">
      <formula>"nd"</formula>
    </cfRule>
  </conditionalFormatting>
  <conditionalFormatting sqref="C97:E97">
    <cfRule type="cellIs" dxfId="35" priority="54" operator="equal">
      <formula>"nd"</formula>
    </cfRule>
  </conditionalFormatting>
  <conditionalFormatting sqref="C101:E101">
    <cfRule type="cellIs" dxfId="34" priority="53" operator="equal">
      <formula>"nd"</formula>
    </cfRule>
  </conditionalFormatting>
  <conditionalFormatting sqref="C105:E105">
    <cfRule type="cellIs" dxfId="33" priority="52" operator="equal">
      <formula>"nd"</formula>
    </cfRule>
  </conditionalFormatting>
  <conditionalFormatting sqref="C111:E111">
    <cfRule type="cellIs" dxfId="32" priority="51" operator="equal">
      <formula>"nd"</formula>
    </cfRule>
  </conditionalFormatting>
  <conditionalFormatting sqref="C116:E116">
    <cfRule type="cellIs" dxfId="31" priority="50" operator="equal">
      <formula>"nd"</formula>
    </cfRule>
  </conditionalFormatting>
  <conditionalFormatting sqref="C122:E122">
    <cfRule type="cellIs" dxfId="30" priority="49" operator="equal">
      <formula>"nd"</formula>
    </cfRule>
  </conditionalFormatting>
  <conditionalFormatting sqref="C339 C334 C329 C324 C319 C313 C308 C303 C298 C292 C287 C282 C275 C270 C265">
    <cfRule type="cellIs" dxfId="29" priority="48" operator="equal">
      <formula>"nd"</formula>
    </cfRule>
  </conditionalFormatting>
  <conditionalFormatting sqref="C335:C338">
    <cfRule type="cellIs" dxfId="28" priority="47" operator="equal">
      <formula>"nd"</formula>
    </cfRule>
  </conditionalFormatting>
  <conditionalFormatting sqref="C330:C333">
    <cfRule type="cellIs" dxfId="27" priority="46" operator="equal">
      <formula>"nd"</formula>
    </cfRule>
  </conditionalFormatting>
  <conditionalFormatting sqref="C325:C328">
    <cfRule type="cellIs" dxfId="26" priority="45" operator="equal">
      <formula>"nd"</formula>
    </cfRule>
  </conditionalFormatting>
  <conditionalFormatting sqref="C320:C323">
    <cfRule type="cellIs" dxfId="25" priority="44" operator="equal">
      <formula>"nd"</formula>
    </cfRule>
  </conditionalFormatting>
  <conditionalFormatting sqref="C314:C317">
    <cfRule type="cellIs" dxfId="24" priority="43" operator="equal">
      <formula>"nd"</formula>
    </cfRule>
  </conditionalFormatting>
  <conditionalFormatting sqref="C309:C312">
    <cfRule type="cellIs" dxfId="23" priority="42" operator="equal">
      <formula>"nd"</formula>
    </cfRule>
  </conditionalFormatting>
  <conditionalFormatting sqref="C304:C307">
    <cfRule type="cellIs" dxfId="22" priority="41" operator="equal">
      <formula>"nd"</formula>
    </cfRule>
  </conditionalFormatting>
  <conditionalFormatting sqref="C299:C302">
    <cfRule type="cellIs" dxfId="21" priority="40" operator="equal">
      <formula>"nd"</formula>
    </cfRule>
  </conditionalFormatting>
  <conditionalFormatting sqref="C293:C296">
    <cfRule type="cellIs" dxfId="20" priority="39" operator="equal">
      <formula>"nd"</formula>
    </cfRule>
  </conditionalFormatting>
  <conditionalFormatting sqref="C288:C291">
    <cfRule type="cellIs" dxfId="19" priority="38" operator="equal">
      <formula>"nd"</formula>
    </cfRule>
  </conditionalFormatting>
  <conditionalFormatting sqref="C276:C279">
    <cfRule type="cellIs" dxfId="18" priority="37" operator="equal">
      <formula>"nd"</formula>
    </cfRule>
  </conditionalFormatting>
  <conditionalFormatting sqref="C266:C269">
    <cfRule type="cellIs" dxfId="17" priority="36" operator="equal">
      <formula>"nd"</formula>
    </cfRule>
  </conditionalFormatting>
  <conditionalFormatting sqref="C252">
    <cfRule type="cellIs" dxfId="16" priority="33" operator="equal">
      <formula>"nd"</formula>
    </cfRule>
  </conditionalFormatting>
  <conditionalFormatting sqref="C253:C254">
    <cfRule type="cellIs" dxfId="15" priority="32" operator="equal">
      <formula>"nd"</formula>
    </cfRule>
  </conditionalFormatting>
  <conditionalFormatting sqref="C255">
    <cfRule type="cellIs" dxfId="14" priority="31" operator="equal">
      <formula>"nd"</formula>
    </cfRule>
  </conditionalFormatting>
  <conditionalFormatting sqref="C9:E38">
    <cfRule type="cellIs" dxfId="13" priority="30" operator="equal">
      <formula>"nd"</formula>
    </cfRule>
  </conditionalFormatting>
  <conditionalFormatting sqref="C41:E47">
    <cfRule type="cellIs" dxfId="12" priority="29" operator="equal">
      <formula>"nd"</formula>
    </cfRule>
  </conditionalFormatting>
  <conditionalFormatting sqref="C106">
    <cfRule type="cellIs" dxfId="11" priority="27" operator="equal">
      <formula>"nd"</formula>
    </cfRule>
  </conditionalFormatting>
  <conditionalFormatting sqref="C127:C128">
    <cfRule type="cellIs" dxfId="10" priority="24" operator="equal">
      <formula>"nd"</formula>
    </cfRule>
  </conditionalFormatting>
  <conditionalFormatting sqref="C127:C128">
    <cfRule type="cellIs" dxfId="9" priority="23" operator="equal">
      <formula>"nd"</formula>
    </cfRule>
  </conditionalFormatting>
  <conditionalFormatting sqref="C125:C126">
    <cfRule type="cellIs" dxfId="8" priority="21" operator="equal">
      <formula>"nd"</formula>
    </cfRule>
  </conditionalFormatting>
  <conditionalFormatting sqref="C125:C126">
    <cfRule type="cellIs" dxfId="7" priority="20" operator="equal">
      <formula>"nd"</formula>
    </cfRule>
  </conditionalFormatting>
  <conditionalFormatting sqref="C69">
    <cfRule type="cellIs" dxfId="6" priority="18" operator="equal">
      <formula>"nd"</formula>
    </cfRule>
  </conditionalFormatting>
  <conditionalFormatting sqref="C74">
    <cfRule type="cellIs" dxfId="5" priority="13" operator="equal">
      <formula>"nd"</formula>
    </cfRule>
  </conditionalFormatting>
  <conditionalFormatting sqref="C71:C73">
    <cfRule type="cellIs" dxfId="4" priority="11" operator="equal">
      <formula>"nd"</formula>
    </cfRule>
  </conditionalFormatting>
  <conditionalFormatting sqref="C66:C68">
    <cfRule type="cellIs" dxfId="3" priority="9" operator="equal">
      <formula>"nd"</formula>
    </cfRule>
  </conditionalFormatting>
  <conditionalFormatting sqref="C55:C60">
    <cfRule type="cellIs" dxfId="2" priority="8" operator="equal">
      <formula>"nd"</formula>
    </cfRule>
  </conditionalFormatting>
  <conditionalFormatting sqref="C50:C51">
    <cfRule type="cellIs" dxfId="1" priority="3" operator="equal">
      <formula>"nd"</formula>
    </cfRule>
  </conditionalFormatting>
  <conditionalFormatting sqref="C81:C87">
    <cfRule type="cellIs" dxfId="0" priority="1" operator="equal">
      <formula>"nd"</formula>
    </cfRule>
  </conditionalFormatting>
  <printOptions horizontalCentered="1"/>
  <pageMargins left="0.19685039370078741" right="0.19685039370078741" top="0.98425196850393704" bottom="0.43307086614173229" header="0.39370078740157483" footer="0.39370078740157483"/>
  <pageSetup paperSize="9" scale="83" fitToHeight="100" pageOrder="overThenDown" orientation="landscape" useFirstPageNumber="1" horizontalDpi="1200" verticalDpi="1200" r:id="rId1"/>
  <headerFooter>
    <oddFooter>&amp;R&amp;P / &amp;N</oddFooter>
  </headerFooter>
  <rowBreaks count="9" manualBreakCount="9">
    <brk id="39" max="4" man="1"/>
    <brk id="77" max="4" man="1"/>
    <brk id="117" max="4" man="1"/>
    <brk id="151" max="4" man="1"/>
    <brk id="187" max="4" man="1"/>
    <brk id="218" max="4" man="1"/>
    <brk id="250" max="4" man="1"/>
    <brk id="280" max="4" man="1"/>
    <brk id="317"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TRT 09ª Região</vt:lpstr>
      <vt:lpstr>'TRT 09ª Região'!Area_de_impressao</vt:lpstr>
      <vt:lpstr>'TRT 09ª Região'!Titulos_de_impressao</vt:lpstr>
    </vt:vector>
  </TitlesOfParts>
  <Company>CNJ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Luiz</cp:lastModifiedBy>
  <cp:lastPrinted>2021-07-12T16:43:21Z</cp:lastPrinted>
  <dcterms:created xsi:type="dcterms:W3CDTF">2020-03-19T23:20:26Z</dcterms:created>
  <dcterms:modified xsi:type="dcterms:W3CDTF">2021-07-12T16:47:27Z</dcterms:modified>
</cp:coreProperties>
</file>